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Jigyou1-link\03自然再生士\02自然再生士資格試験\R08年度\"/>
    </mc:Choice>
  </mc:AlternateContent>
  <bookViews>
    <workbookView xWindow="-120" yWindow="-120" windowWidth="29040" windowHeight="15720" activeTab="1"/>
  </bookViews>
  <sheets>
    <sheet name="説明" sheetId="11" r:id="rId1"/>
    <sheet name="入力" sheetId="6" r:id="rId2"/>
    <sheet name="①申込書（写真の添付必要）" sheetId="9" r:id="rId3"/>
    <sheet name="②実務経歴書" sheetId="2" r:id="rId4"/>
    <sheet name="③経験論述" sheetId="5" r:id="rId5"/>
    <sheet name="データシート" sheetId="7" r:id="rId6"/>
  </sheets>
  <definedNames>
    <definedName name="_xlnm.Print_Area" localSheetId="2">'①申込書（写真の添付必要）'!$B$1:$AC$47</definedName>
    <definedName name="_xlnm.Print_Area" localSheetId="3">②実務経歴書!$B$1:$L$16</definedName>
    <definedName name="_xlnm.Print_Area" localSheetId="4">③経験論述!$B$1:$F$7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G10" i="2"/>
  <c r="G167" i="6"/>
  <c r="AA40" i="9"/>
  <c r="W40" i="9"/>
  <c r="R40" i="9"/>
  <c r="AA37" i="9"/>
  <c r="AA34" i="9"/>
  <c r="AA31" i="9"/>
  <c r="W31" i="9"/>
  <c r="W34" i="9"/>
  <c r="W37" i="9"/>
  <c r="F168" i="6"/>
  <c r="G168" i="6" s="1"/>
  <c r="F167" i="6"/>
  <c r="C7" i="5"/>
  <c r="C6" i="5"/>
  <c r="C5" i="5"/>
  <c r="H23" i="9" l="1"/>
  <c r="T23" i="9"/>
  <c r="T16" i="9"/>
  <c r="D10" i="9"/>
  <c r="D11" i="9"/>
  <c r="Q12" i="9"/>
  <c r="D15" i="9"/>
  <c r="Q15" i="9"/>
  <c r="H44" i="9"/>
  <c r="H43" i="9"/>
  <c r="AA30" i="9"/>
  <c r="W30" i="9"/>
  <c r="AA29" i="9"/>
  <c r="W29" i="9"/>
  <c r="N29" i="9"/>
  <c r="D29" i="9"/>
  <c r="H16" i="9"/>
  <c r="H17" i="9"/>
  <c r="H18" i="9"/>
  <c r="H20" i="9"/>
  <c r="H19" i="9"/>
  <c r="V19" i="9"/>
  <c r="H21" i="9"/>
  <c r="Q22" i="9"/>
  <c r="H25" i="9"/>
  <c r="H24" i="9"/>
  <c r="H26" i="9"/>
  <c r="H27" i="9"/>
  <c r="C4" i="5"/>
  <c r="C3" i="5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L10" i="2"/>
  <c r="K10" i="2"/>
  <c r="J10" i="2"/>
  <c r="I10" i="2"/>
  <c r="F10" i="2"/>
  <c r="E10" i="2"/>
  <c r="D10" i="2"/>
  <c r="C10" i="2"/>
  <c r="L9" i="2"/>
  <c r="K9" i="2"/>
  <c r="J9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L7" i="2"/>
  <c r="K7" i="2"/>
  <c r="J7" i="2"/>
  <c r="I7" i="2"/>
  <c r="H7" i="2"/>
  <c r="G7" i="2"/>
  <c r="F7" i="2"/>
  <c r="E7" i="2"/>
  <c r="D7" i="2"/>
  <c r="C7" i="2"/>
  <c r="L6" i="2"/>
  <c r="K6" i="2"/>
  <c r="J6" i="2"/>
  <c r="I6" i="2"/>
  <c r="H6" i="2"/>
  <c r="G6" i="2"/>
  <c r="F6" i="2"/>
  <c r="E6" i="2"/>
  <c r="D6" i="2"/>
  <c r="C6" i="2"/>
  <c r="C25" i="6"/>
  <c r="H22" i="9" s="1"/>
  <c r="C159" i="6"/>
  <c r="L16" i="2" s="1"/>
  <c r="C158" i="6"/>
  <c r="K16" i="2" s="1"/>
</calcChain>
</file>

<file path=xl/sharedStrings.xml><?xml version="1.0" encoding="utf-8"?>
<sst xmlns="http://schemas.openxmlformats.org/spreadsheetml/2006/main" count="642" uniqueCount="411">
  <si>
    <t>試験会場</t>
    <rPh sb="0" eb="2">
      <t>シケン</t>
    </rPh>
    <rPh sb="2" eb="4">
      <t>カイジョウ</t>
    </rPh>
    <phoneticPr fontId="1"/>
  </si>
  <si>
    <t>性別</t>
    <rPh sb="0" eb="2">
      <t>セイベツ</t>
    </rPh>
    <phoneticPr fontId="1"/>
  </si>
  <si>
    <t>本籍地</t>
    <rPh sb="0" eb="3">
      <t>ホンセキチ</t>
    </rPh>
    <phoneticPr fontId="1"/>
  </si>
  <si>
    <t>都道府県コード</t>
    <rPh sb="0" eb="4">
      <t>トドウフケン</t>
    </rPh>
    <phoneticPr fontId="1"/>
  </si>
  <si>
    <t>北海道</t>
    <rPh sb="0" eb="3">
      <t>ホッカイドウ</t>
    </rPh>
    <phoneticPr fontId="1"/>
  </si>
  <si>
    <t>男</t>
    <rPh sb="0" eb="1">
      <t>オトコ</t>
    </rPh>
    <phoneticPr fontId="1"/>
  </si>
  <si>
    <t>北海道</t>
  </si>
  <si>
    <t>仙台</t>
    <rPh sb="0" eb="2">
      <t>センダイ</t>
    </rPh>
    <phoneticPr fontId="1"/>
  </si>
  <si>
    <t>女</t>
    <rPh sb="0" eb="1">
      <t>オンナ</t>
    </rPh>
    <phoneticPr fontId="1"/>
  </si>
  <si>
    <t>青森県</t>
  </si>
  <si>
    <t>東京</t>
    <rPh sb="0" eb="2">
      <t>トウキョウ</t>
    </rPh>
    <phoneticPr fontId="1"/>
  </si>
  <si>
    <t>岩手県</t>
  </si>
  <si>
    <t>名古屋</t>
    <rPh sb="0" eb="3">
      <t>ナゴヤ</t>
    </rPh>
    <phoneticPr fontId="1"/>
  </si>
  <si>
    <t>宮城県</t>
  </si>
  <si>
    <t>大阪</t>
    <rPh sb="0" eb="2">
      <t>オオサカ</t>
    </rPh>
    <phoneticPr fontId="1"/>
  </si>
  <si>
    <t>秋田県</t>
  </si>
  <si>
    <t>福岡</t>
    <rPh sb="0" eb="2">
      <t>フクオカ</t>
    </rPh>
    <phoneticPr fontId="1"/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</si>
  <si>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</si>
  <si>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</si>
  <si>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</si>
  <si>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</si>
  <si>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</si>
  <si>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</si>
  <si>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</si>
  <si>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</si>
  <si>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</si>
  <si>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</si>
  <si>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</si>
  <si>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</si>
  <si>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</si>
  <si>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</si>
  <si>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</si>
  <si>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</si>
  <si>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</si>
  <si>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</si>
  <si>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</si>
  <si>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</si>
  <si>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</si>
  <si>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</si>
  <si>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</si>
  <si>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</si>
  <si>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</si>
  <si>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</si>
  <si>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</si>
  <si>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</si>
  <si>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</si>
  <si>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</si>
  <si>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</si>
  <si>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</si>
  <si>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</si>
  <si>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</si>
  <si>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</si>
  <si>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</si>
  <si>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</si>
  <si>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</si>
  <si>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</si>
  <si>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</si>
  <si>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</si>
  <si>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</si>
  <si>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性別</t>
    <rPh sb="0" eb="2">
      <t>セイベツ</t>
    </rPh>
    <phoneticPr fontId="2"/>
  </si>
  <si>
    <t>電話番号</t>
    <rPh sb="0" eb="4">
      <t>デンワバンゴウ</t>
    </rPh>
    <phoneticPr fontId="2"/>
  </si>
  <si>
    <t>勤務先</t>
    <rPh sb="0" eb="3">
      <t>キンムサキ</t>
    </rPh>
    <phoneticPr fontId="2"/>
  </si>
  <si>
    <t>携帯電話</t>
    <rPh sb="0" eb="2">
      <t>ケイタイ</t>
    </rPh>
    <rPh sb="2" eb="4">
      <t>デンワ</t>
    </rPh>
    <phoneticPr fontId="7"/>
  </si>
  <si>
    <t>業種コード</t>
    <rPh sb="0" eb="2">
      <t>ギョウシュ</t>
    </rPh>
    <phoneticPr fontId="7"/>
  </si>
  <si>
    <t>E-mailアドレス</t>
    <phoneticPr fontId="7"/>
  </si>
  <si>
    <t>業種</t>
    <rPh sb="0" eb="2">
      <t>ギョウシュ</t>
    </rPh>
    <phoneticPr fontId="7"/>
  </si>
  <si>
    <t>建設業（土木業を除く建設業一般）関係</t>
    <rPh sb="0" eb="3">
      <t>ケンセツギョウ</t>
    </rPh>
    <rPh sb="4" eb="6">
      <t>ドボク</t>
    </rPh>
    <rPh sb="6" eb="7">
      <t>ギョウ</t>
    </rPh>
    <rPh sb="8" eb="9">
      <t>ノゾ</t>
    </rPh>
    <rPh sb="10" eb="13">
      <t>ケンセツギョウ</t>
    </rPh>
    <rPh sb="13" eb="15">
      <t>イッパン</t>
    </rPh>
    <rPh sb="16" eb="18">
      <t>カンケイ</t>
    </rPh>
    <phoneticPr fontId="7"/>
  </si>
  <si>
    <t>土木業関係</t>
    <rPh sb="0" eb="2">
      <t>ドボク</t>
    </rPh>
    <rPh sb="2" eb="3">
      <t>ギョウ</t>
    </rPh>
    <rPh sb="3" eb="5">
      <t>カンケイ</t>
    </rPh>
    <phoneticPr fontId="7"/>
  </si>
  <si>
    <t>造園業関係</t>
    <rPh sb="0" eb="2">
      <t>ゾウエン</t>
    </rPh>
    <rPh sb="2" eb="3">
      <t>ギョウ</t>
    </rPh>
    <rPh sb="3" eb="5">
      <t>カンケイ</t>
    </rPh>
    <phoneticPr fontId="7"/>
  </si>
  <si>
    <t>農業土木、林業関係、農林業薬剤関係</t>
    <rPh sb="0" eb="2">
      <t>ノウギョウ</t>
    </rPh>
    <rPh sb="2" eb="4">
      <t>ドボク</t>
    </rPh>
    <rPh sb="5" eb="7">
      <t>リンギョウ</t>
    </rPh>
    <rPh sb="7" eb="9">
      <t>カンケイ</t>
    </rPh>
    <rPh sb="10" eb="13">
      <t>ノウリンギョウ</t>
    </rPh>
    <rPh sb="13" eb="15">
      <t>ヤクザイ</t>
    </rPh>
    <rPh sb="15" eb="17">
      <t>カンケイ</t>
    </rPh>
    <phoneticPr fontId="7"/>
  </si>
  <si>
    <t>計画・設計関係</t>
    <rPh sb="0" eb="2">
      <t>ケイカク</t>
    </rPh>
    <rPh sb="3" eb="5">
      <t>セッケイ</t>
    </rPh>
    <rPh sb="5" eb="7">
      <t>カンケイ</t>
    </rPh>
    <phoneticPr fontId="7"/>
  </si>
  <si>
    <t>調査・分析関係</t>
    <rPh sb="0" eb="2">
      <t>チョウサ</t>
    </rPh>
    <rPh sb="3" eb="5">
      <t>ブンセキ</t>
    </rPh>
    <rPh sb="5" eb="7">
      <t>カンケイ</t>
    </rPh>
    <phoneticPr fontId="7"/>
  </si>
  <si>
    <t>教育機関（教職員を含む）・研究機関</t>
    <rPh sb="0" eb="2">
      <t>キョウイク</t>
    </rPh>
    <rPh sb="2" eb="4">
      <t>キカン</t>
    </rPh>
    <rPh sb="5" eb="8">
      <t>キョウショクイン</t>
    </rPh>
    <rPh sb="9" eb="10">
      <t>フク</t>
    </rPh>
    <rPh sb="13" eb="15">
      <t>ケンキュウ</t>
    </rPh>
    <rPh sb="15" eb="17">
      <t>キカン</t>
    </rPh>
    <phoneticPr fontId="7"/>
  </si>
  <si>
    <t>行政機関（国）・関係機関</t>
    <rPh sb="0" eb="2">
      <t>ギョウセイ</t>
    </rPh>
    <rPh sb="2" eb="4">
      <t>キカン</t>
    </rPh>
    <rPh sb="5" eb="6">
      <t>クニ</t>
    </rPh>
    <rPh sb="8" eb="10">
      <t>カンケイ</t>
    </rPh>
    <rPh sb="10" eb="12">
      <t>キカン</t>
    </rPh>
    <phoneticPr fontId="7"/>
  </si>
  <si>
    <t>行政機関（地方公共団体）及び関係機関</t>
    <rPh sb="0" eb="2">
      <t>ギョウセイ</t>
    </rPh>
    <rPh sb="2" eb="4">
      <t>キカン</t>
    </rPh>
    <rPh sb="5" eb="7">
      <t>チホウ</t>
    </rPh>
    <rPh sb="7" eb="9">
      <t>コウキョウ</t>
    </rPh>
    <rPh sb="9" eb="11">
      <t>ダンタイ</t>
    </rPh>
    <rPh sb="12" eb="13">
      <t>オヨ</t>
    </rPh>
    <rPh sb="14" eb="16">
      <t>カンケイ</t>
    </rPh>
    <rPh sb="16" eb="18">
      <t>キカン</t>
    </rPh>
    <phoneticPr fontId="7"/>
  </si>
  <si>
    <t>財団法人・社団法人</t>
    <rPh sb="0" eb="2">
      <t>ザイダン</t>
    </rPh>
    <rPh sb="2" eb="4">
      <t>ホウジン</t>
    </rPh>
    <rPh sb="5" eb="7">
      <t>シャダン</t>
    </rPh>
    <rPh sb="7" eb="9">
      <t>ホウジン</t>
    </rPh>
    <phoneticPr fontId="7"/>
  </si>
  <si>
    <t>法人格を有さない市民団体等</t>
    <rPh sb="0" eb="1">
      <t>ホウ</t>
    </rPh>
    <rPh sb="1" eb="3">
      <t>ジンカク</t>
    </rPh>
    <rPh sb="4" eb="5">
      <t>ユウ</t>
    </rPh>
    <rPh sb="8" eb="10">
      <t>シミン</t>
    </rPh>
    <rPh sb="10" eb="12">
      <t>ダンタイ</t>
    </rPh>
    <rPh sb="12" eb="13">
      <t>ナド</t>
    </rPh>
    <phoneticPr fontId="7"/>
  </si>
  <si>
    <t>組合（連合会含む）</t>
    <rPh sb="0" eb="2">
      <t>クミアイ</t>
    </rPh>
    <rPh sb="3" eb="6">
      <t>レンゴウカイ</t>
    </rPh>
    <rPh sb="6" eb="7">
      <t>フク</t>
    </rPh>
    <phoneticPr fontId="7"/>
  </si>
  <si>
    <t>特定非営利活動法人（NPO）等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ナド</t>
    </rPh>
    <phoneticPr fontId="7"/>
  </si>
  <si>
    <t>学歴</t>
    <rPh sb="0" eb="2">
      <t>ガクレキ</t>
    </rPh>
    <phoneticPr fontId="2"/>
  </si>
  <si>
    <t>最終卒業学校名</t>
    <rPh sb="0" eb="2">
      <t>サイシュウ</t>
    </rPh>
    <rPh sb="2" eb="4">
      <t>ソツギョウ</t>
    </rPh>
    <rPh sb="4" eb="6">
      <t>ガッコウ</t>
    </rPh>
    <rPh sb="6" eb="7">
      <t>メイ</t>
    </rPh>
    <phoneticPr fontId="2"/>
  </si>
  <si>
    <t>学部学科名等</t>
    <rPh sb="0" eb="2">
      <t>ガクブ</t>
    </rPh>
    <rPh sb="2" eb="4">
      <t>ガッカ</t>
    </rPh>
    <rPh sb="4" eb="5">
      <t>メイ</t>
    </rPh>
    <rPh sb="5" eb="6">
      <t>ナド</t>
    </rPh>
    <phoneticPr fontId="2"/>
  </si>
  <si>
    <t>あり</t>
    <phoneticPr fontId="7"/>
  </si>
  <si>
    <t>なし</t>
    <phoneticPr fontId="7"/>
  </si>
  <si>
    <t>振込金額</t>
    <rPh sb="0" eb="2">
      <t>フリコミ</t>
    </rPh>
    <rPh sb="2" eb="4">
      <t>キンガク</t>
    </rPh>
    <phoneticPr fontId="7"/>
  </si>
  <si>
    <t>振込名義（カタカナ）</t>
    <rPh sb="0" eb="2">
      <t>フリコミ</t>
    </rPh>
    <rPh sb="2" eb="4">
      <t>メイギ</t>
    </rPh>
    <phoneticPr fontId="7"/>
  </si>
  <si>
    <t>参加可否</t>
    <rPh sb="0" eb="2">
      <t>サンカ</t>
    </rPh>
    <rPh sb="2" eb="4">
      <t>カヒ</t>
    </rPh>
    <phoneticPr fontId="7"/>
  </si>
  <si>
    <t>参加可能</t>
    <rPh sb="0" eb="2">
      <t>サンカ</t>
    </rPh>
    <rPh sb="2" eb="4">
      <t>カノウ</t>
    </rPh>
    <phoneticPr fontId="7"/>
  </si>
  <si>
    <t>参加不可（未定）</t>
    <rPh sb="0" eb="2">
      <t>サンカ</t>
    </rPh>
    <rPh sb="2" eb="4">
      <t>フカ</t>
    </rPh>
    <rPh sb="5" eb="7">
      <t>ミテイ</t>
    </rPh>
    <phoneticPr fontId="7"/>
  </si>
  <si>
    <t>※外字は使用できません。常用漢字をご使用下さい。</t>
    <rPh sb="1" eb="3">
      <t>ガイジ</t>
    </rPh>
    <rPh sb="4" eb="6">
      <t>シヨウ</t>
    </rPh>
    <rPh sb="12" eb="14">
      <t>ジョウヨウ</t>
    </rPh>
    <rPh sb="14" eb="16">
      <t>カンジ</t>
    </rPh>
    <rPh sb="18" eb="20">
      <t>シヨウ</t>
    </rPh>
    <rPh sb="20" eb="21">
      <t>クダ</t>
    </rPh>
    <phoneticPr fontId="2"/>
  </si>
  <si>
    <t>所在地</t>
    <rPh sb="0" eb="3">
      <t>ショザイチ</t>
    </rPh>
    <phoneticPr fontId="7"/>
  </si>
  <si>
    <t>地位・役職</t>
    <rPh sb="0" eb="2">
      <t>チイ</t>
    </rPh>
    <rPh sb="3" eb="5">
      <t>ヤクショク</t>
    </rPh>
    <phoneticPr fontId="7"/>
  </si>
  <si>
    <t>年</t>
    <rPh sb="0" eb="1">
      <t>ネン</t>
    </rPh>
    <phoneticPr fontId="7"/>
  </si>
  <si>
    <t>ヵ月</t>
    <rPh sb="1" eb="2">
      <t>ゲツ</t>
    </rPh>
    <phoneticPr fontId="7"/>
  </si>
  <si>
    <t>氏名</t>
    <rPh sb="0" eb="2">
      <t>シメイ</t>
    </rPh>
    <phoneticPr fontId="7"/>
  </si>
  <si>
    <t>１． 受験者情報の入力</t>
    <rPh sb="3" eb="6">
      <t>ジュケンシャ</t>
    </rPh>
    <rPh sb="6" eb="8">
      <t>ジョウホウ</t>
    </rPh>
    <rPh sb="9" eb="11">
      <t>ニュウリョク</t>
    </rPh>
    <phoneticPr fontId="2"/>
  </si>
  <si>
    <t>３．受験手数料</t>
    <rPh sb="2" eb="4">
      <t>ジュケン</t>
    </rPh>
    <rPh sb="4" eb="7">
      <t>テスウリョウ</t>
    </rPh>
    <phoneticPr fontId="2"/>
  </si>
  <si>
    <t>男</t>
    <rPh sb="0" eb="1">
      <t>オトコ</t>
    </rPh>
    <phoneticPr fontId="7"/>
  </si>
  <si>
    <t>埼玉県</t>
    <rPh sb="0" eb="3">
      <t>サイタマケン</t>
    </rPh>
    <phoneticPr fontId="7"/>
  </si>
  <si>
    <t>都道府県コード</t>
    <rPh sb="0" eb="4">
      <t>トドウフケン</t>
    </rPh>
    <phoneticPr fontId="7"/>
  </si>
  <si>
    <t>郵便番号</t>
    <rPh sb="0" eb="2">
      <t>ユウビン</t>
    </rPh>
    <rPh sb="2" eb="4">
      <t>バンゴウ</t>
    </rPh>
    <phoneticPr fontId="7"/>
  </si>
  <si>
    <t>【住所１】都道府県名を選択</t>
    <rPh sb="1" eb="3">
      <t>ジュウショ</t>
    </rPh>
    <rPh sb="5" eb="10">
      <t>トドウフケンメイ</t>
    </rPh>
    <rPh sb="11" eb="13">
      <t>センタク</t>
    </rPh>
    <phoneticPr fontId="2"/>
  </si>
  <si>
    <t>【住所３】建物名・階・部屋番号等</t>
    <rPh sb="1" eb="3">
      <t>ジュウショ</t>
    </rPh>
    <rPh sb="5" eb="7">
      <t>タテモノ</t>
    </rPh>
    <rPh sb="7" eb="8">
      <t>メイ</t>
    </rPh>
    <rPh sb="9" eb="10">
      <t>カイ</t>
    </rPh>
    <rPh sb="11" eb="13">
      <t>ヘヤ</t>
    </rPh>
    <rPh sb="13" eb="15">
      <t>バンゴウ</t>
    </rPh>
    <rPh sb="15" eb="16">
      <t>ナド</t>
    </rPh>
    <phoneticPr fontId="2"/>
  </si>
  <si>
    <t>姓</t>
    <rPh sb="0" eb="1">
      <t>セイ</t>
    </rPh>
    <phoneticPr fontId="7"/>
  </si>
  <si>
    <t>姓（ふりがな）</t>
    <rPh sb="0" eb="1">
      <t>セイ</t>
    </rPh>
    <phoneticPr fontId="7"/>
  </si>
  <si>
    <t>名</t>
    <rPh sb="0" eb="1">
      <t>ナ</t>
    </rPh>
    <phoneticPr fontId="7"/>
  </si>
  <si>
    <t>名（ふりがな）</t>
    <rPh sb="0" eb="1">
      <t>メイ</t>
    </rPh>
    <phoneticPr fontId="7"/>
  </si>
  <si>
    <t>○黄色の箇所はプルダウンメニューから選択してください</t>
    <phoneticPr fontId="7"/>
  </si>
  <si>
    <t>○灰色の箇所は自動で入力されます。入力する必要はありません。</t>
    <rPh sb="1" eb="3">
      <t>ハイイロ</t>
    </rPh>
    <rPh sb="4" eb="6">
      <t>カショ</t>
    </rPh>
    <rPh sb="7" eb="9">
      <t>ジドウ</t>
    </rPh>
    <rPh sb="10" eb="12">
      <t>ニュウリョク</t>
    </rPh>
    <rPh sb="17" eb="19">
      <t>ニュウリョク</t>
    </rPh>
    <rPh sb="21" eb="23">
      <t>ヒツヨウ</t>
    </rPh>
    <phoneticPr fontId="7"/>
  </si>
  <si>
    <t>入力例</t>
    <rPh sb="0" eb="2">
      <t>ニュウリョク</t>
    </rPh>
    <rPh sb="2" eb="3">
      <t>レイ</t>
    </rPh>
    <phoneticPr fontId="7"/>
  </si>
  <si>
    <t>入力欄</t>
    <rPh sb="0" eb="2">
      <t>ニュウリョク</t>
    </rPh>
    <rPh sb="2" eb="3">
      <t>ラン</t>
    </rPh>
    <phoneticPr fontId="7"/>
  </si>
  <si>
    <t>入力項目</t>
    <rPh sb="0" eb="2">
      <t>ニュウリョク</t>
    </rPh>
    <rPh sb="2" eb="4">
      <t>コウモク</t>
    </rPh>
    <phoneticPr fontId="7"/>
  </si>
  <si>
    <t>自然</t>
    <rPh sb="0" eb="2">
      <t>シゼン</t>
    </rPh>
    <phoneticPr fontId="7"/>
  </si>
  <si>
    <t>しぜん</t>
    <phoneticPr fontId="7"/>
  </si>
  <si>
    <t>ゆうだい</t>
    <phoneticPr fontId="7"/>
  </si>
  <si>
    <t>162-0842</t>
    <phoneticPr fontId="7"/>
  </si>
  <si>
    <t>東京都</t>
    <rPh sb="0" eb="2">
      <t>トウキョウ</t>
    </rPh>
    <rPh sb="2" eb="3">
      <t>ト</t>
    </rPh>
    <phoneticPr fontId="7"/>
  </si>
  <si>
    <t>新宿区市谷砂土原町1-2-29</t>
    <rPh sb="0" eb="3">
      <t>シンジュクク</t>
    </rPh>
    <rPh sb="3" eb="5">
      <t>イチガヤ</t>
    </rPh>
    <rPh sb="5" eb="8">
      <t>サドハラ</t>
    </rPh>
    <rPh sb="8" eb="9">
      <t>マチ</t>
    </rPh>
    <phoneticPr fontId="7"/>
  </si>
  <si>
    <t>KIHビル2階</t>
    <rPh sb="6" eb="7">
      <t>カイ</t>
    </rPh>
    <phoneticPr fontId="7"/>
  </si>
  <si>
    <t>03-6457-5218</t>
  </si>
  <si>
    <t>現住所
（受験票及び
合否通知書
の送付先）</t>
    <rPh sb="0" eb="3">
      <t>ゲンジュウショ</t>
    </rPh>
    <phoneticPr fontId="2"/>
  </si>
  <si>
    <t>090-0000-0000</t>
    <phoneticPr fontId="7"/>
  </si>
  <si>
    <t>jumokui@jpgreen.or.jp</t>
  </si>
  <si>
    <t>業種先コード</t>
    <rPh sb="0" eb="2">
      <t>ギョウシュ</t>
    </rPh>
    <rPh sb="2" eb="3">
      <t>サキ</t>
    </rPh>
    <phoneticPr fontId="7"/>
  </si>
  <si>
    <t>その他の方は具体的職種を入力（無職を含む）</t>
    <rPh sb="2" eb="3">
      <t>タ</t>
    </rPh>
    <rPh sb="4" eb="5">
      <t>カタ</t>
    </rPh>
    <rPh sb="6" eb="9">
      <t>グタイテキ</t>
    </rPh>
    <rPh sb="9" eb="11">
      <t>ショクシュ</t>
    </rPh>
    <rPh sb="12" eb="14">
      <t>ニュウリョク</t>
    </rPh>
    <rPh sb="15" eb="17">
      <t>ムショク</t>
    </rPh>
    <rPh sb="18" eb="19">
      <t>フク</t>
    </rPh>
    <phoneticPr fontId="7"/>
  </si>
  <si>
    <t>建設業（土木業を除く建設業一般）関係</t>
    <phoneticPr fontId="7"/>
  </si>
  <si>
    <t>勤務先名称</t>
    <rPh sb="0" eb="2">
      <t>キンム</t>
    </rPh>
    <rPh sb="2" eb="3">
      <t>サキ</t>
    </rPh>
    <rPh sb="3" eb="5">
      <t>メイショウ</t>
    </rPh>
    <phoneticPr fontId="2"/>
  </si>
  <si>
    <t>緑化大学</t>
    <rPh sb="0" eb="2">
      <t>リョッカ</t>
    </rPh>
    <rPh sb="2" eb="4">
      <t>ダイガク</t>
    </rPh>
    <phoneticPr fontId="7"/>
  </si>
  <si>
    <t>緑化学部緑化学科</t>
    <rPh sb="0" eb="2">
      <t>リョッカ</t>
    </rPh>
    <rPh sb="2" eb="4">
      <t>ガクブ</t>
    </rPh>
    <rPh sb="4" eb="6">
      <t>リョッカ</t>
    </rPh>
    <rPh sb="6" eb="8">
      <t>ガッカ</t>
    </rPh>
    <phoneticPr fontId="7"/>
  </si>
  <si>
    <t>入学月</t>
    <rPh sb="0" eb="2">
      <t>ニュウガク</t>
    </rPh>
    <rPh sb="2" eb="3">
      <t>ツキ</t>
    </rPh>
    <phoneticPr fontId="7"/>
  </si>
  <si>
    <t>卒業(修了)月</t>
    <rPh sb="0" eb="2">
      <t>ソツギョウ</t>
    </rPh>
    <rPh sb="3" eb="5">
      <t>シュウリョウ</t>
    </rPh>
    <rPh sb="6" eb="7">
      <t>ツキ</t>
    </rPh>
    <phoneticPr fontId="2"/>
  </si>
  <si>
    <t>取得した月</t>
    <rPh sb="0" eb="2">
      <t>シュトク</t>
    </rPh>
    <rPh sb="4" eb="5">
      <t>ツキ</t>
    </rPh>
    <phoneticPr fontId="7"/>
  </si>
  <si>
    <t>シゼンユウダイ</t>
    <phoneticPr fontId="7"/>
  </si>
  <si>
    <t>一般財団法人日本緑化センター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リョッカ</t>
    </rPh>
    <phoneticPr fontId="7"/>
  </si>
  <si>
    <t>入力上の留意点</t>
    <rPh sb="0" eb="2">
      <t>ニュウリョク</t>
    </rPh>
    <rPh sb="2" eb="3">
      <t>ジョウ</t>
    </rPh>
    <rPh sb="4" eb="7">
      <t>リュウイテン</t>
    </rPh>
    <phoneticPr fontId="7"/>
  </si>
  <si>
    <t>生年月日</t>
    <rPh sb="0" eb="2">
      <t>セイネン</t>
    </rPh>
    <rPh sb="2" eb="4">
      <t>ガッピ</t>
    </rPh>
    <phoneticPr fontId="2"/>
  </si>
  <si>
    <t>西暦で入力してください。</t>
    <rPh sb="0" eb="2">
      <t>セイレキ</t>
    </rPh>
    <rPh sb="3" eb="5">
      <t>ニュウリョク</t>
    </rPh>
    <phoneticPr fontId="7"/>
  </si>
  <si>
    <t>申込時点の年齢を入力してください。</t>
    <rPh sb="0" eb="2">
      <t>モウシコミ</t>
    </rPh>
    <rPh sb="2" eb="4">
      <t>ジテン</t>
    </rPh>
    <rPh sb="5" eb="7">
      <t>ネンレイ</t>
    </rPh>
    <rPh sb="8" eb="10">
      <t>ニュウリョク</t>
    </rPh>
    <phoneticPr fontId="7"/>
  </si>
  <si>
    <t>年齢</t>
    <rPh sb="0" eb="2">
      <t>ネンレイ</t>
    </rPh>
    <phoneticPr fontId="1"/>
  </si>
  <si>
    <t>ひらがなで入力してください。</t>
    <rPh sb="5" eb="7">
      <t>ニュウリョク</t>
    </rPh>
    <phoneticPr fontId="7"/>
  </si>
  <si>
    <t>半角数字で間にハイフン(-)を入れてください</t>
    <phoneticPr fontId="7"/>
  </si>
  <si>
    <t>【住所２】市区町村町名番地まで</t>
    <rPh sb="1" eb="3">
      <t>ジュウショ</t>
    </rPh>
    <rPh sb="5" eb="7">
      <t>シク</t>
    </rPh>
    <rPh sb="7" eb="9">
      <t>チョウソン</t>
    </rPh>
    <rPh sb="9" eb="11">
      <t>チョウメイ</t>
    </rPh>
    <rPh sb="11" eb="13">
      <t>バンチ</t>
    </rPh>
    <phoneticPr fontId="2"/>
  </si>
  <si>
    <t>都道府県は入力しないでください</t>
    <phoneticPr fontId="7"/>
  </si>
  <si>
    <t>半角英数字記号で入力してください</t>
    <phoneticPr fontId="7"/>
  </si>
  <si>
    <t>勤務先の業種</t>
    <rPh sb="0" eb="3">
      <t>キンムサキ</t>
    </rPh>
    <rPh sb="4" eb="6">
      <t>ギョウシュ</t>
    </rPh>
    <phoneticPr fontId="2"/>
  </si>
  <si>
    <t>自動入力されます。入力しないでください。</t>
    <phoneticPr fontId="7"/>
  </si>
  <si>
    <t>半角数字で入力してください。</t>
    <phoneticPr fontId="7"/>
  </si>
  <si>
    <t>半角数字4桁で入力してください。</t>
    <phoneticPr fontId="7"/>
  </si>
  <si>
    <t>半角英数字記号で入力してください。</t>
    <phoneticPr fontId="7"/>
  </si>
  <si>
    <t>半角数字で間にハイフン(-)を入れてください。</t>
    <phoneticPr fontId="7"/>
  </si>
  <si>
    <t>西暦で半角数字4桁で入力してください。</t>
    <rPh sb="0" eb="2">
      <t>セイレキ</t>
    </rPh>
    <phoneticPr fontId="7"/>
  </si>
  <si>
    <t>入学年</t>
    <rPh sb="0" eb="2">
      <t>ニュウガク</t>
    </rPh>
    <rPh sb="2" eb="3">
      <t>ネン</t>
    </rPh>
    <phoneticPr fontId="2"/>
  </si>
  <si>
    <t>卒業(修了)年</t>
    <rPh sb="0" eb="2">
      <t>ソツギョウ</t>
    </rPh>
    <rPh sb="3" eb="5">
      <t>シュウリョウ</t>
    </rPh>
    <rPh sb="6" eb="7">
      <t>トシ</t>
    </rPh>
    <phoneticPr fontId="2"/>
  </si>
  <si>
    <t>取得した年</t>
    <rPh sb="0" eb="2">
      <t>シュトク</t>
    </rPh>
    <rPh sb="4" eb="5">
      <t>ネン</t>
    </rPh>
    <phoneticPr fontId="7"/>
  </si>
  <si>
    <t>半角数字で入力してください</t>
    <phoneticPr fontId="7"/>
  </si>
  <si>
    <t>西暦で半角数字4桁で入力してください。</t>
    <rPh sb="0" eb="2">
      <t>セイレキ</t>
    </rPh>
    <rPh sb="3" eb="5">
      <t>ハンカク</t>
    </rPh>
    <rPh sb="5" eb="7">
      <t>スウジ</t>
    </rPh>
    <rPh sb="8" eb="9">
      <t>ケタ</t>
    </rPh>
    <rPh sb="10" eb="12">
      <t>ニュウリョク</t>
    </rPh>
    <phoneticPr fontId="7"/>
  </si>
  <si>
    <t>事務所又は勤務先</t>
    <rPh sb="0" eb="2">
      <t>ジム</t>
    </rPh>
    <rPh sb="2" eb="3">
      <t>ショ</t>
    </rPh>
    <rPh sb="3" eb="4">
      <t>マタ</t>
    </rPh>
    <rPh sb="5" eb="8">
      <t>キンムサキ</t>
    </rPh>
    <phoneticPr fontId="7"/>
  </si>
  <si>
    <t>部・課まで入力してください。</t>
    <rPh sb="0" eb="1">
      <t>ブ</t>
    </rPh>
    <rPh sb="2" eb="3">
      <t>カ</t>
    </rPh>
    <rPh sb="5" eb="7">
      <t>ニュウリョク</t>
    </rPh>
    <phoneticPr fontId="7"/>
  </si>
  <si>
    <t>都道府県および市区町村まで入力してください。</t>
    <rPh sb="13" eb="15">
      <t>ニュウリョク</t>
    </rPh>
    <phoneticPr fontId="7"/>
  </si>
  <si>
    <t>樹木に関わる内容を入力してください。</t>
    <phoneticPr fontId="7"/>
  </si>
  <si>
    <t>【データシート】</t>
    <phoneticPr fontId="1"/>
  </si>
  <si>
    <t>都道府県</t>
    <rPh sb="0" eb="4">
      <t>トドウフケン</t>
    </rPh>
    <phoneticPr fontId="1"/>
  </si>
  <si>
    <t>従事[開始]年</t>
    <rPh sb="0" eb="2">
      <t>ジュウジ</t>
    </rPh>
    <rPh sb="3" eb="5">
      <t>カイシ</t>
    </rPh>
    <rPh sb="6" eb="7">
      <t>ネン</t>
    </rPh>
    <phoneticPr fontId="7"/>
  </si>
  <si>
    <t>従事[開始]月</t>
    <rPh sb="0" eb="2">
      <t>ジュウジ</t>
    </rPh>
    <rPh sb="3" eb="5">
      <t>カイシ</t>
    </rPh>
    <rPh sb="6" eb="7">
      <t>ツキ</t>
    </rPh>
    <phoneticPr fontId="7"/>
  </si>
  <si>
    <t>従事[終了]年</t>
    <rPh sb="0" eb="2">
      <t>ジュウジ</t>
    </rPh>
    <rPh sb="3" eb="5">
      <t>シュウリョウ</t>
    </rPh>
    <rPh sb="6" eb="7">
      <t>ネン</t>
    </rPh>
    <phoneticPr fontId="7"/>
  </si>
  <si>
    <t>従事[終了]月</t>
    <rPh sb="0" eb="2">
      <t>ジュウジ</t>
    </rPh>
    <rPh sb="3" eb="5">
      <t>シュウリョウ</t>
    </rPh>
    <rPh sb="6" eb="7">
      <t>ツキ</t>
    </rPh>
    <phoneticPr fontId="7"/>
  </si>
  <si>
    <t>業務経歴１</t>
    <rPh sb="0" eb="2">
      <t>ギョウム</t>
    </rPh>
    <rPh sb="2" eb="4">
      <t>ケイレキ</t>
    </rPh>
    <phoneticPr fontId="7"/>
  </si>
  <si>
    <t>業務経歴２</t>
    <rPh sb="0" eb="2">
      <t>ギョウム</t>
    </rPh>
    <rPh sb="2" eb="4">
      <t>ケイレキ</t>
    </rPh>
    <phoneticPr fontId="7"/>
  </si>
  <si>
    <t>業務経歴３</t>
    <rPh sb="0" eb="2">
      <t>ギョウム</t>
    </rPh>
    <rPh sb="2" eb="4">
      <t>ケイレキ</t>
    </rPh>
    <phoneticPr fontId="7"/>
  </si>
  <si>
    <t>業務経歴４</t>
    <rPh sb="0" eb="2">
      <t>ギョウム</t>
    </rPh>
    <rPh sb="2" eb="4">
      <t>ケイレキ</t>
    </rPh>
    <phoneticPr fontId="7"/>
  </si>
  <si>
    <t>業務経歴５</t>
    <rPh sb="0" eb="2">
      <t>ギョウム</t>
    </rPh>
    <rPh sb="2" eb="4">
      <t>ケイレキ</t>
    </rPh>
    <phoneticPr fontId="7"/>
  </si>
  <si>
    <t>業務経歴６</t>
    <rPh sb="0" eb="2">
      <t>ギョウム</t>
    </rPh>
    <rPh sb="2" eb="4">
      <t>ケイレキ</t>
    </rPh>
    <phoneticPr fontId="7"/>
  </si>
  <si>
    <t>業務経歴７</t>
    <rPh sb="0" eb="2">
      <t>ギョウム</t>
    </rPh>
    <rPh sb="2" eb="4">
      <t>ケイレキ</t>
    </rPh>
    <phoneticPr fontId="7"/>
  </si>
  <si>
    <t>業務経歴８</t>
    <rPh sb="0" eb="2">
      <t>ギョウム</t>
    </rPh>
    <rPh sb="2" eb="4">
      <t>ケイレキ</t>
    </rPh>
    <phoneticPr fontId="7"/>
  </si>
  <si>
    <t>業務経歴９</t>
    <rPh sb="0" eb="2">
      <t>ギョウム</t>
    </rPh>
    <rPh sb="2" eb="4">
      <t>ケイレキ</t>
    </rPh>
    <phoneticPr fontId="7"/>
  </si>
  <si>
    <t>受験手数料
振込内容</t>
    <rPh sb="0" eb="2">
      <t>ジュケン</t>
    </rPh>
    <rPh sb="2" eb="5">
      <t>テスウリョウ</t>
    </rPh>
    <rPh sb="6" eb="8">
      <t>フリコミ</t>
    </rPh>
    <rPh sb="8" eb="10">
      <t>ナイヨウ</t>
    </rPh>
    <phoneticPr fontId="2"/>
  </si>
  <si>
    <t>カタカナで入力してください。</t>
    <rPh sb="5" eb="7">
      <t>ニュウリョク</t>
    </rPh>
    <phoneticPr fontId="7"/>
  </si>
  <si>
    <r>
      <t>右端の</t>
    </r>
    <r>
      <rPr>
        <b/>
        <sz val="11"/>
        <color theme="1"/>
        <rFont val="游ゴシック"/>
        <family val="3"/>
        <charset val="128"/>
      </rPr>
      <t>▼</t>
    </r>
    <r>
      <rPr>
        <b/>
        <sz val="11"/>
        <color theme="1"/>
        <rFont val="游ゴシック"/>
        <family val="3"/>
        <charset val="128"/>
        <scheme val="minor"/>
      </rPr>
      <t>を推して、選択してください</t>
    </r>
    <rPh sb="0" eb="2">
      <t>ミギハシ</t>
    </rPh>
    <rPh sb="5" eb="6">
      <t>オ</t>
    </rPh>
    <rPh sb="9" eb="11">
      <t>センタク</t>
    </rPh>
    <phoneticPr fontId="7"/>
  </si>
  <si>
    <t>右端の▼を推して、選択してください</t>
    <phoneticPr fontId="7"/>
  </si>
  <si>
    <t>右端の▼を推して、近いものを選択してください</t>
    <rPh sb="9" eb="10">
      <t>チカ</t>
    </rPh>
    <phoneticPr fontId="7"/>
  </si>
  <si>
    <t>※自動入力されます。入力しないでください。</t>
    <rPh sb="1" eb="3">
      <t>ジドウ</t>
    </rPh>
    <rPh sb="3" eb="5">
      <t>ニュウリョク</t>
    </rPh>
    <phoneticPr fontId="7"/>
  </si>
  <si>
    <t>受験手数料② 16,000円</t>
    <phoneticPr fontId="7"/>
  </si>
  <si>
    <t>振込年月日（西暦）</t>
    <rPh sb="0" eb="2">
      <t>フリコミ</t>
    </rPh>
    <rPh sb="2" eb="5">
      <t>ネンガッピ</t>
    </rPh>
    <rPh sb="6" eb="8">
      <t>セイレキ</t>
    </rPh>
    <phoneticPr fontId="7"/>
  </si>
  <si>
    <t>業務経歴
合計期間</t>
    <rPh sb="0" eb="2">
      <t>ギョウム</t>
    </rPh>
    <rPh sb="2" eb="4">
      <t>ケイレキ</t>
    </rPh>
    <rPh sb="5" eb="7">
      <t>ゴウケイ</t>
    </rPh>
    <rPh sb="7" eb="9">
      <t>キカン</t>
    </rPh>
    <phoneticPr fontId="7"/>
  </si>
  <si>
    <t>従事期間年　[単位：年]</t>
    <rPh sb="0" eb="2">
      <t>ジュウジ</t>
    </rPh>
    <rPh sb="2" eb="4">
      <t>キカン</t>
    </rPh>
    <rPh sb="4" eb="5">
      <t>ネン</t>
    </rPh>
    <rPh sb="7" eb="9">
      <t>タンイ</t>
    </rPh>
    <rPh sb="10" eb="11">
      <t>ネン</t>
    </rPh>
    <phoneticPr fontId="7"/>
  </si>
  <si>
    <t>従事期間　[単位：ヵ月]</t>
    <rPh sb="0" eb="2">
      <t>ジュウジ</t>
    </rPh>
    <rPh sb="2" eb="4">
      <t>キカン</t>
    </rPh>
    <rPh sb="6" eb="8">
      <t>タンイ</t>
    </rPh>
    <rPh sb="10" eb="11">
      <t>ゲツ</t>
    </rPh>
    <phoneticPr fontId="7"/>
  </si>
  <si>
    <t>合計期間年　[単位：年]</t>
    <rPh sb="0" eb="2">
      <t>ゴウケイ</t>
    </rPh>
    <rPh sb="2" eb="4">
      <t>キカン</t>
    </rPh>
    <rPh sb="4" eb="5">
      <t>ネン</t>
    </rPh>
    <rPh sb="7" eb="9">
      <t>タンイ</t>
    </rPh>
    <rPh sb="10" eb="11">
      <t>ネン</t>
    </rPh>
    <phoneticPr fontId="7"/>
  </si>
  <si>
    <t>合計期間　[単位：ヵ月]</t>
    <rPh sb="0" eb="2">
      <t>ゴウケイ</t>
    </rPh>
    <rPh sb="2" eb="4">
      <t>キカン</t>
    </rPh>
    <rPh sb="6" eb="8">
      <t>タンイ</t>
    </rPh>
    <rPh sb="10" eb="11">
      <t>ゲツ</t>
    </rPh>
    <phoneticPr fontId="7"/>
  </si>
  <si>
    <t>1-1</t>
    <phoneticPr fontId="7"/>
  </si>
  <si>
    <t>1-2</t>
    <phoneticPr fontId="7"/>
  </si>
  <si>
    <t>1-3</t>
  </si>
  <si>
    <t>1-4</t>
  </si>
  <si>
    <t>1-5</t>
  </si>
  <si>
    <t>1-6</t>
  </si>
  <si>
    <t>1-7</t>
  </si>
  <si>
    <t>1-8</t>
  </si>
  <si>
    <t>1-9</t>
  </si>
  <si>
    <t>1-10</t>
  </si>
  <si>
    <t>2-1</t>
    <phoneticPr fontId="7"/>
  </si>
  <si>
    <t>2-2</t>
    <phoneticPr fontId="7"/>
  </si>
  <si>
    <t>2-3</t>
  </si>
  <si>
    <t>2-4</t>
  </si>
  <si>
    <t>2-5</t>
  </si>
  <si>
    <t>2-6</t>
  </si>
  <si>
    <t>2-7</t>
  </si>
  <si>
    <t>2-8</t>
  </si>
  <si>
    <t>2-9</t>
  </si>
  <si>
    <t>2-10</t>
  </si>
  <si>
    <t>3-1</t>
    <phoneticPr fontId="7"/>
  </si>
  <si>
    <t>3-2</t>
    <phoneticPr fontId="7"/>
  </si>
  <si>
    <t>3-3</t>
  </si>
  <si>
    <t>3-4</t>
  </si>
  <si>
    <t>3-5</t>
  </si>
  <si>
    <t>3-6</t>
  </si>
  <si>
    <t>3-7</t>
  </si>
  <si>
    <t>3-8</t>
  </si>
  <si>
    <t>3-9</t>
  </si>
  <si>
    <t>3-10</t>
  </si>
  <si>
    <t>4-1</t>
    <phoneticPr fontId="7"/>
  </si>
  <si>
    <t>4-2</t>
    <phoneticPr fontId="7"/>
  </si>
  <si>
    <t>4-3</t>
  </si>
  <si>
    <t>4-4</t>
  </si>
  <si>
    <t>4-5</t>
  </si>
  <si>
    <t>4-6</t>
  </si>
  <si>
    <t>4-7</t>
  </si>
  <si>
    <t>4-8</t>
  </si>
  <si>
    <t>4-9</t>
  </si>
  <si>
    <t>4-10</t>
  </si>
  <si>
    <t>5-1</t>
    <phoneticPr fontId="7"/>
  </si>
  <si>
    <t>5-2</t>
    <phoneticPr fontId="7"/>
  </si>
  <si>
    <t>5-3</t>
  </si>
  <si>
    <t>5-4</t>
  </si>
  <si>
    <t>5-5</t>
  </si>
  <si>
    <t>5-6</t>
  </si>
  <si>
    <t>5-7</t>
  </si>
  <si>
    <t>5-8</t>
  </si>
  <si>
    <t>5-9</t>
  </si>
  <si>
    <t>5-10</t>
  </si>
  <si>
    <t>6-1</t>
    <phoneticPr fontId="7"/>
  </si>
  <si>
    <t>6-2</t>
    <phoneticPr fontId="7"/>
  </si>
  <si>
    <t>6-3</t>
  </si>
  <si>
    <t>6-4</t>
  </si>
  <si>
    <t>6-5</t>
  </si>
  <si>
    <t>6-6</t>
  </si>
  <si>
    <t>6-7</t>
  </si>
  <si>
    <t>6-8</t>
  </si>
  <si>
    <t>6-9</t>
  </si>
  <si>
    <t>6-10</t>
  </si>
  <si>
    <t>7-1</t>
    <phoneticPr fontId="7"/>
  </si>
  <si>
    <t>7-2</t>
    <phoneticPr fontId="7"/>
  </si>
  <si>
    <t>7-3</t>
  </si>
  <si>
    <t>7-4</t>
  </si>
  <si>
    <t>7-5</t>
  </si>
  <si>
    <t>7-6</t>
  </si>
  <si>
    <t>7-7</t>
  </si>
  <si>
    <t>7-8</t>
  </si>
  <si>
    <t>7-9</t>
  </si>
  <si>
    <t>7-10</t>
  </si>
  <si>
    <t>8-1</t>
    <phoneticPr fontId="7"/>
  </si>
  <si>
    <t>8-2</t>
    <phoneticPr fontId="7"/>
  </si>
  <si>
    <t>8-3</t>
  </si>
  <si>
    <t>8-4</t>
  </si>
  <si>
    <t>8-5</t>
  </si>
  <si>
    <t>8-6</t>
  </si>
  <si>
    <t>8-7</t>
  </si>
  <si>
    <t>8-8</t>
  </si>
  <si>
    <t>8-9</t>
  </si>
  <si>
    <t>8-10</t>
  </si>
  <si>
    <t>9-1</t>
    <phoneticPr fontId="7"/>
  </si>
  <si>
    <t>9-2</t>
    <phoneticPr fontId="7"/>
  </si>
  <si>
    <t>9-3</t>
  </si>
  <si>
    <t>9-4</t>
  </si>
  <si>
    <t>9-5</t>
  </si>
  <si>
    <t>9-6</t>
  </si>
  <si>
    <t>9-7</t>
  </si>
  <si>
    <t>9-8</t>
  </si>
  <si>
    <t>9-9</t>
  </si>
  <si>
    <t>9-10</t>
  </si>
  <si>
    <t>業務経歴</t>
    <rPh sb="0" eb="2">
      <t>ギョウム</t>
    </rPh>
    <rPh sb="2" eb="4">
      <t>ケイレキ</t>
    </rPh>
    <phoneticPr fontId="7"/>
  </si>
  <si>
    <t>実施年月（西暦）</t>
    <rPh sb="0" eb="2">
      <t>ジッシ</t>
    </rPh>
    <rPh sb="2" eb="4">
      <t>ネンゲツ</t>
    </rPh>
    <rPh sb="5" eb="7">
      <t>セイレキ</t>
    </rPh>
    <phoneticPr fontId="7"/>
  </si>
  <si>
    <t>西暦で入力してください。実施期間が２日以上の場合は開始年月と修了年月を入力してください。</t>
    <rPh sb="0" eb="2">
      <t>セイレキ</t>
    </rPh>
    <rPh sb="3" eb="5">
      <t>ニュウリョク</t>
    </rPh>
    <rPh sb="12" eb="14">
      <t>ジッシ</t>
    </rPh>
    <rPh sb="14" eb="16">
      <t>キカン</t>
    </rPh>
    <rPh sb="18" eb="19">
      <t>ニチ</t>
    </rPh>
    <rPh sb="19" eb="21">
      <t>イジョウ</t>
    </rPh>
    <rPh sb="22" eb="24">
      <t>バアイ</t>
    </rPh>
    <rPh sb="25" eb="27">
      <t>カイシ</t>
    </rPh>
    <rPh sb="27" eb="29">
      <t>ネンゲツ</t>
    </rPh>
    <rPh sb="30" eb="32">
      <t>シュウリョウ</t>
    </rPh>
    <rPh sb="32" eb="34">
      <t>ネンゲツ</t>
    </rPh>
    <rPh sb="35" eb="37">
      <t>ニュウリョク</t>
    </rPh>
    <phoneticPr fontId="7"/>
  </si>
  <si>
    <t>具体的な場所や状況を入力してください。</t>
    <rPh sb="0" eb="3">
      <t>グタイテキ</t>
    </rPh>
    <rPh sb="4" eb="6">
      <t>バショ</t>
    </rPh>
    <rPh sb="7" eb="9">
      <t>ジョウキョウ</t>
    </rPh>
    <rPh sb="10" eb="12">
      <t>ニュウリョク</t>
    </rPh>
    <phoneticPr fontId="7"/>
  </si>
  <si>
    <t>ふりがな</t>
    <phoneticPr fontId="7"/>
  </si>
  <si>
    <t>性別</t>
    <rPh sb="0" eb="2">
      <t>セイベツ</t>
    </rPh>
    <phoneticPr fontId="7"/>
  </si>
  <si>
    <t>生年月日</t>
    <rPh sb="0" eb="2">
      <t>セイネン</t>
    </rPh>
    <rPh sb="2" eb="4">
      <t>ガッピ</t>
    </rPh>
    <phoneticPr fontId="7"/>
  </si>
  <si>
    <t>TEL</t>
    <phoneticPr fontId="7"/>
  </si>
  <si>
    <t>勤務先</t>
    <rPh sb="0" eb="3">
      <t>キンムサキ</t>
    </rPh>
    <phoneticPr fontId="7"/>
  </si>
  <si>
    <t>名称</t>
    <rPh sb="0" eb="2">
      <t>メイショウ</t>
    </rPh>
    <phoneticPr fontId="7"/>
  </si>
  <si>
    <t>学歴</t>
    <rPh sb="0" eb="2">
      <t>ガクレキ</t>
    </rPh>
    <phoneticPr fontId="7"/>
  </si>
  <si>
    <t>最終卒業学校名</t>
    <rPh sb="0" eb="2">
      <t>サイシュウ</t>
    </rPh>
    <rPh sb="2" eb="4">
      <t>ソツギョウ</t>
    </rPh>
    <rPh sb="4" eb="7">
      <t>ガッコウメイ</t>
    </rPh>
    <phoneticPr fontId="7"/>
  </si>
  <si>
    <t>受験手数料</t>
    <rPh sb="0" eb="2">
      <t>ジュケン</t>
    </rPh>
    <rPh sb="2" eb="5">
      <t>テスウリョウ</t>
    </rPh>
    <phoneticPr fontId="7"/>
  </si>
  <si>
    <t>振込日</t>
    <rPh sb="0" eb="2">
      <t>フリコミ</t>
    </rPh>
    <rPh sb="2" eb="3">
      <t>ビ</t>
    </rPh>
    <phoneticPr fontId="7"/>
  </si>
  <si>
    <t>振込名義</t>
    <rPh sb="0" eb="2">
      <t>フリコミ</t>
    </rPh>
    <rPh sb="2" eb="4">
      <t>メイギ</t>
    </rPh>
    <phoneticPr fontId="7"/>
  </si>
  <si>
    <t>様式第１号</t>
    <rPh sb="0" eb="2">
      <t>ヨウシキ</t>
    </rPh>
    <rPh sb="2" eb="3">
      <t>ダイ</t>
    </rPh>
    <rPh sb="4" eb="5">
      <t>ゴウ</t>
    </rPh>
    <phoneticPr fontId="7"/>
  </si>
  <si>
    <t>月</t>
    <rPh sb="0" eb="1">
      <t>ゲツ</t>
    </rPh>
    <phoneticPr fontId="7"/>
  </si>
  <si>
    <t>月</t>
    <rPh sb="0" eb="1">
      <t>ガツ</t>
    </rPh>
    <phoneticPr fontId="7"/>
  </si>
  <si>
    <t>学部学科名</t>
    <rPh sb="0" eb="2">
      <t>ガクブ</t>
    </rPh>
    <rPh sb="2" eb="4">
      <t>ガッカ</t>
    </rPh>
    <rPh sb="4" eb="5">
      <t>メイ</t>
    </rPh>
    <phoneticPr fontId="7"/>
  </si>
  <si>
    <t>歳</t>
    <rPh sb="0" eb="1">
      <t>サイ</t>
    </rPh>
    <phoneticPr fontId="7"/>
  </si>
  <si>
    <t>年齢</t>
    <rPh sb="0" eb="2">
      <t>ネンレイ</t>
    </rPh>
    <phoneticPr fontId="7"/>
  </si>
  <si>
    <t>生</t>
    <rPh sb="0" eb="1">
      <t>ウ</t>
    </rPh>
    <phoneticPr fontId="7"/>
  </si>
  <si>
    <t>様式第２号</t>
    <rPh sb="0" eb="2">
      <t>ヨウシキ</t>
    </rPh>
    <rPh sb="2" eb="3">
      <t>ダイ</t>
    </rPh>
    <rPh sb="4" eb="5">
      <t>ゴウ</t>
    </rPh>
    <phoneticPr fontId="7"/>
  </si>
  <si>
    <t>地位
職名</t>
    <rPh sb="0" eb="2">
      <t>チイ</t>
    </rPh>
    <rPh sb="3" eb="5">
      <t>ショクメイ</t>
    </rPh>
    <phoneticPr fontId="7"/>
  </si>
  <si>
    <t>年月数</t>
    <rPh sb="0" eb="2">
      <t>ネンゲツ</t>
    </rPh>
    <rPh sb="2" eb="3">
      <t>スウ</t>
    </rPh>
    <phoneticPr fontId="7"/>
  </si>
  <si>
    <t>合計年数（必要な経験年数を満たしているか、必ずご確認ください）</t>
    <rPh sb="0" eb="2">
      <t>ゴウケイ</t>
    </rPh>
    <rPh sb="2" eb="4">
      <t>ネンスウ</t>
    </rPh>
    <rPh sb="5" eb="7">
      <t>ヒツヨウ</t>
    </rPh>
    <rPh sb="8" eb="10">
      <t>ケイケン</t>
    </rPh>
    <rPh sb="10" eb="12">
      <t>ネンスウ</t>
    </rPh>
    <rPh sb="13" eb="14">
      <t>ミ</t>
    </rPh>
    <rPh sb="21" eb="22">
      <t>カナラ</t>
    </rPh>
    <rPh sb="24" eb="26">
      <t>カクニン</t>
    </rPh>
    <phoneticPr fontId="7"/>
  </si>
  <si>
    <t>事務所又は
勤務先</t>
    <rPh sb="0" eb="2">
      <t>ジム</t>
    </rPh>
    <rPh sb="2" eb="3">
      <t>ショ</t>
    </rPh>
    <rPh sb="3" eb="4">
      <t>マタ</t>
    </rPh>
    <rPh sb="6" eb="9">
      <t>キンムサキ</t>
    </rPh>
    <phoneticPr fontId="7"/>
  </si>
  <si>
    <t>自動入力されます。入力しないでください。</t>
    <rPh sb="0" eb="2">
      <t>ジドウ</t>
    </rPh>
    <rPh sb="2" eb="4">
      <t>ニュウリョク</t>
    </rPh>
    <rPh sb="9" eb="11">
      <t>ニュウリョク</t>
    </rPh>
    <phoneticPr fontId="7"/>
  </si>
  <si>
    <t>様式第３号</t>
    <rPh sb="0" eb="2">
      <t>ヨウシキ</t>
    </rPh>
    <rPh sb="2" eb="3">
      <t>ダイ</t>
    </rPh>
    <rPh sb="4" eb="5">
      <t>ゴウ</t>
    </rPh>
    <phoneticPr fontId="7"/>
  </si>
  <si>
    <t>業務経歴1</t>
    <rPh sb="0" eb="2">
      <t>ギョウム</t>
    </rPh>
    <rPh sb="2" eb="4">
      <t>ケイレキ</t>
    </rPh>
    <phoneticPr fontId="7"/>
  </si>
  <si>
    <t>従事開始</t>
    <rPh sb="0" eb="2">
      <t>ジュウジ</t>
    </rPh>
    <rPh sb="2" eb="4">
      <t>カイシ</t>
    </rPh>
    <phoneticPr fontId="7"/>
  </si>
  <si>
    <t>従事終了</t>
    <rPh sb="0" eb="2">
      <t>ジュウジ</t>
    </rPh>
    <rPh sb="2" eb="4">
      <t>シュウリョウ</t>
    </rPh>
    <phoneticPr fontId="7"/>
  </si>
  <si>
    <t>従事期間（西暦）</t>
    <rPh sb="0" eb="2">
      <t>ジュウジ</t>
    </rPh>
    <rPh sb="2" eb="4">
      <t>キカン</t>
    </rPh>
    <rPh sb="5" eb="7">
      <t>セイレキ</t>
    </rPh>
    <phoneticPr fontId="7"/>
  </si>
  <si>
    <t>業務経歴2</t>
    <rPh sb="0" eb="2">
      <t>ギョウム</t>
    </rPh>
    <rPh sb="2" eb="4">
      <t>ケイレキ</t>
    </rPh>
    <phoneticPr fontId="7"/>
  </si>
  <si>
    <t>業務経歴3</t>
    <rPh sb="0" eb="2">
      <t>ギョウム</t>
    </rPh>
    <rPh sb="2" eb="4">
      <t>ケイレキ</t>
    </rPh>
    <phoneticPr fontId="7"/>
  </si>
  <si>
    <t>業務経歴4</t>
    <rPh sb="0" eb="2">
      <t>ギョウム</t>
    </rPh>
    <rPh sb="2" eb="4">
      <t>ケイレキ</t>
    </rPh>
    <phoneticPr fontId="7"/>
  </si>
  <si>
    <t>業務経歴5</t>
    <rPh sb="0" eb="2">
      <t>ギョウム</t>
    </rPh>
    <rPh sb="2" eb="4">
      <t>ケイレキ</t>
    </rPh>
    <phoneticPr fontId="7"/>
  </si>
  <si>
    <t>業務経歴6</t>
    <rPh sb="0" eb="2">
      <t>ギョウム</t>
    </rPh>
    <rPh sb="2" eb="4">
      <t>ケイレキ</t>
    </rPh>
    <phoneticPr fontId="7"/>
  </si>
  <si>
    <t>業務経歴7</t>
    <rPh sb="0" eb="2">
      <t>ギョウム</t>
    </rPh>
    <rPh sb="2" eb="4">
      <t>ケイレキ</t>
    </rPh>
    <phoneticPr fontId="7"/>
  </si>
  <si>
    <t>業務経歴8</t>
    <rPh sb="0" eb="2">
      <t>ギョウム</t>
    </rPh>
    <rPh sb="2" eb="4">
      <t>ケイレキ</t>
    </rPh>
    <phoneticPr fontId="7"/>
  </si>
  <si>
    <t>業務経歴9</t>
    <rPh sb="0" eb="2">
      <t>ギョウム</t>
    </rPh>
    <rPh sb="2" eb="4">
      <t>ケイレキ</t>
    </rPh>
    <phoneticPr fontId="7"/>
  </si>
  <si>
    <t>実施年月</t>
    <rPh sb="0" eb="2">
      <t>ジッシ</t>
    </rPh>
    <rPh sb="2" eb="4">
      <t>ネンゲツ</t>
    </rPh>
    <phoneticPr fontId="7"/>
  </si>
  <si>
    <t>【写真貼付欄】
1.縦4.5×横3.5cm
または
縦4.0×横3.0cm
2.本人単身・無帽・
胸から上
3.最近６ヵ月以内撮影
のもの</t>
    <rPh sb="1" eb="3">
      <t>シャシン</t>
    </rPh>
    <rPh sb="3" eb="5">
      <t>ハリツケ</t>
    </rPh>
    <rPh sb="5" eb="6">
      <t>ラン</t>
    </rPh>
    <rPh sb="10" eb="11">
      <t>タテ</t>
    </rPh>
    <rPh sb="15" eb="16">
      <t>ヨコ</t>
    </rPh>
    <rPh sb="26" eb="27">
      <t>タテ</t>
    </rPh>
    <rPh sb="31" eb="32">
      <t>ヨコ</t>
    </rPh>
    <rPh sb="40" eb="42">
      <t>ホンニン</t>
    </rPh>
    <rPh sb="42" eb="44">
      <t>タンシン</t>
    </rPh>
    <rPh sb="45" eb="46">
      <t>ム</t>
    </rPh>
    <rPh sb="49" eb="50">
      <t>ムネ</t>
    </rPh>
    <rPh sb="52" eb="53">
      <t>ウエ</t>
    </rPh>
    <rPh sb="56" eb="58">
      <t>サイキン</t>
    </rPh>
    <rPh sb="60" eb="61">
      <t>ゲツ</t>
    </rPh>
    <rPh sb="61" eb="63">
      <t>イナイ</t>
    </rPh>
    <rPh sb="63" eb="65">
      <t>サツエイ</t>
    </rPh>
    <phoneticPr fontId="7"/>
  </si>
  <si>
    <t>現住所</t>
    <rPh sb="0" eb="3">
      <t>ゲンジュウショ</t>
    </rPh>
    <phoneticPr fontId="7"/>
  </si>
  <si>
    <t>本籍地</t>
    <phoneticPr fontId="7"/>
  </si>
  <si>
    <t>携帯電話</t>
    <rPh sb="0" eb="2">
      <t>ケイタイ</t>
    </rPh>
    <rPh sb="2" eb="4">
      <t>デンワ</t>
    </rPh>
    <phoneticPr fontId="7"/>
  </si>
  <si>
    <t>メールアドレス</t>
    <phoneticPr fontId="7"/>
  </si>
  <si>
    <t>〒（郵便番号）</t>
    <rPh sb="2" eb="4">
      <t>ユウビン</t>
    </rPh>
    <rPh sb="4" eb="6">
      <t>バンゴウ</t>
    </rPh>
    <phoneticPr fontId="7"/>
  </si>
  <si>
    <r>
      <t>住所１</t>
    </r>
    <r>
      <rPr>
        <b/>
        <sz val="8"/>
        <color theme="1"/>
        <rFont val="游ゴシック"/>
        <family val="3"/>
        <charset val="128"/>
        <scheme val="minor"/>
      </rPr>
      <t>（都道府県市区町村番地）</t>
    </r>
    <rPh sb="0" eb="2">
      <t>ジュウショ</t>
    </rPh>
    <phoneticPr fontId="7"/>
  </si>
  <si>
    <r>
      <t>住所２</t>
    </r>
    <r>
      <rPr>
        <b/>
        <sz val="8"/>
        <color theme="1"/>
        <rFont val="游ゴシック"/>
        <family val="3"/>
        <charset val="128"/>
        <scheme val="minor"/>
      </rPr>
      <t>（建物名・階・部屋番号）</t>
    </r>
    <rPh sb="0" eb="2">
      <t>ジュウショ</t>
    </rPh>
    <phoneticPr fontId="7"/>
  </si>
  <si>
    <t>年</t>
    <rPh sb="0" eb="1">
      <t>ネン</t>
    </rPh>
    <phoneticPr fontId="7"/>
  </si>
  <si>
    <t>都道府県コード</t>
    <phoneticPr fontId="7"/>
  </si>
  <si>
    <t>入学</t>
    <rPh sb="0" eb="2">
      <t>ニュウガク</t>
    </rPh>
    <phoneticPr fontId="7"/>
  </si>
  <si>
    <t>卒業</t>
    <rPh sb="0" eb="2">
      <t>ソツギョウ</t>
    </rPh>
    <phoneticPr fontId="7"/>
  </si>
  <si>
    <t>在籍期間</t>
    <phoneticPr fontId="7"/>
  </si>
  <si>
    <t>取得</t>
    <rPh sb="0" eb="2">
      <t>シュトク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</si>
  <si>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</si>
  <si>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</si>
  <si>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業種</t>
    <rPh sb="0" eb="2">
      <t>ギョウシュ</t>
    </rPh>
    <phoneticPr fontId="7"/>
  </si>
  <si>
    <t>【注意】このシートは入力補助用のデータが入っております。変更をしないようにお願いいたします。</t>
    <rPh sb="1" eb="3">
      <t>チュウイ</t>
    </rPh>
    <rPh sb="10" eb="12">
      <t>ニュウリョク</t>
    </rPh>
    <rPh sb="12" eb="14">
      <t>ホジョ</t>
    </rPh>
    <rPh sb="14" eb="15">
      <t>ヨウ</t>
    </rPh>
    <rPh sb="20" eb="21">
      <t>ハイ</t>
    </rPh>
    <rPh sb="28" eb="30">
      <t>ヘンコウ</t>
    </rPh>
    <rPh sb="38" eb="39">
      <t>ネガ</t>
    </rPh>
    <phoneticPr fontId="7"/>
  </si>
  <si>
    <t>※必ず、入力後に「④業務経験事例シート」を表示して、文字が切れていないか確認してから印刷またはPDF出力をしてください。</t>
    <rPh sb="50" eb="52">
      <t>シュツリョク</t>
    </rPh>
    <phoneticPr fontId="7"/>
  </si>
  <si>
    <t>○水色の箇所は必要な情報を入力してください。</t>
    <rPh sb="1" eb="3">
      <t>ミズイロ</t>
    </rPh>
    <rPh sb="4" eb="6">
      <t>カショ</t>
    </rPh>
    <rPh sb="7" eb="9">
      <t>ヒツヨウ</t>
    </rPh>
    <rPh sb="10" eb="12">
      <t>ジョウホウ</t>
    </rPh>
    <rPh sb="13" eb="15">
      <t>ニュウリョク</t>
    </rPh>
    <phoneticPr fontId="2"/>
  </si>
  <si>
    <t>▼この列に入力してください▼</t>
    <rPh sb="3" eb="4">
      <t>レツ</t>
    </rPh>
    <rPh sb="5" eb="7">
      <t>ニュウリョク</t>
    </rPh>
    <phoneticPr fontId="7"/>
  </si>
  <si>
    <t>以下の留意点を読んだ上で、「入力」シートに必要事項を入力してください。</t>
    <rPh sb="0" eb="2">
      <t>イカ</t>
    </rPh>
    <rPh sb="3" eb="6">
      <t>リュウイテン</t>
    </rPh>
    <rPh sb="7" eb="8">
      <t>ヨ</t>
    </rPh>
    <rPh sb="10" eb="11">
      <t>ウエ</t>
    </rPh>
    <rPh sb="14" eb="16">
      <t>ニュウリョク</t>
    </rPh>
    <rPh sb="21" eb="23">
      <t>ヒツヨウ</t>
    </rPh>
    <rPh sb="23" eb="25">
      <t>ジコウ</t>
    </rPh>
    <rPh sb="26" eb="28">
      <t>ニュウリョク</t>
    </rPh>
    <phoneticPr fontId="7"/>
  </si>
  <si>
    <t>１．入力方法</t>
    <rPh sb="2" eb="4">
      <t>ニュウリョク</t>
    </rPh>
    <rPh sb="4" eb="6">
      <t>ホウホウ</t>
    </rPh>
    <phoneticPr fontId="7"/>
  </si>
  <si>
    <t>水色のセル</t>
    <rPh sb="0" eb="2">
      <t>ミズイロ</t>
    </rPh>
    <phoneticPr fontId="7"/>
  </si>
  <si>
    <t>黄色のセル</t>
    <rPh sb="0" eb="2">
      <t>キイロ</t>
    </rPh>
    <phoneticPr fontId="7"/>
  </si>
  <si>
    <t>←水色のセルは、「必要な情報を直接入力」してください。</t>
    <rPh sb="1" eb="3">
      <t>ミズイロ</t>
    </rPh>
    <rPh sb="9" eb="11">
      <t>ヒツヨウ</t>
    </rPh>
    <rPh sb="12" eb="14">
      <t>ジョウホウ</t>
    </rPh>
    <rPh sb="15" eb="17">
      <t>チョクセツ</t>
    </rPh>
    <rPh sb="17" eb="19">
      <t>ニュウリョク</t>
    </rPh>
    <phoneticPr fontId="7"/>
  </si>
  <si>
    <t>←黄色のセルは、「セルを選択すると出てくる▼（三角マーク）を押して、適切な項目を選択」してください。</t>
    <rPh sb="1" eb="3">
      <t>キイロ</t>
    </rPh>
    <rPh sb="12" eb="14">
      <t>センタク</t>
    </rPh>
    <rPh sb="17" eb="18">
      <t>デ</t>
    </rPh>
    <rPh sb="23" eb="25">
      <t>サンカク</t>
    </rPh>
    <rPh sb="30" eb="31">
      <t>オ</t>
    </rPh>
    <rPh sb="34" eb="36">
      <t>テキセツ</t>
    </rPh>
    <rPh sb="37" eb="39">
      <t>コウモク</t>
    </rPh>
    <rPh sb="40" eb="42">
      <t>センタク</t>
    </rPh>
    <phoneticPr fontId="7"/>
  </si>
  <si>
    <t>①書類の作成は［入力］シートを使用</t>
    <rPh sb="1" eb="3">
      <t>ショルイ</t>
    </rPh>
    <rPh sb="4" eb="6">
      <t>サクセイ</t>
    </rPh>
    <rPh sb="8" eb="10">
      <t>ニュウリョク</t>
    </rPh>
    <rPh sb="15" eb="17">
      <t>シヨウ</t>
    </rPh>
    <phoneticPr fontId="7"/>
  </si>
  <si>
    <t>　画面下側のシートのうち［入力］シートを選択してください。</t>
    <rPh sb="1" eb="3">
      <t>ガメン</t>
    </rPh>
    <rPh sb="3" eb="4">
      <t>シタ</t>
    </rPh>
    <rPh sb="4" eb="5">
      <t>ガワ</t>
    </rPh>
    <rPh sb="13" eb="15">
      <t>ニュウリョク</t>
    </rPh>
    <rPh sb="20" eb="22">
      <t>センタク</t>
    </rPh>
    <phoneticPr fontId="7"/>
  </si>
  <si>
    <t>②［入力］シートの「入力欄」列に情報を入力</t>
    <rPh sb="2" eb="4">
      <t>ニュウリョク</t>
    </rPh>
    <rPh sb="10" eb="12">
      <t>ニュウリョク</t>
    </rPh>
    <rPh sb="12" eb="13">
      <t>ラン</t>
    </rPh>
    <rPh sb="14" eb="15">
      <t>レツ</t>
    </rPh>
    <rPh sb="16" eb="18">
      <t>ジョウホウ</t>
    </rPh>
    <rPh sb="19" eb="21">
      <t>ニュウリョク</t>
    </rPh>
    <phoneticPr fontId="7"/>
  </si>
  <si>
    <t>○［入力］のシートの「入力欄」列に受験申込に項目に沿って必要な情報を入力してください。</t>
    <rPh sb="2" eb="4">
      <t>ニュウリョク</t>
    </rPh>
    <rPh sb="11" eb="13">
      <t>ニュウリョク</t>
    </rPh>
    <rPh sb="13" eb="14">
      <t>ラン</t>
    </rPh>
    <rPh sb="15" eb="16">
      <t>レツ</t>
    </rPh>
    <rPh sb="17" eb="19">
      <t>ジュケン</t>
    </rPh>
    <rPh sb="19" eb="21">
      <t>モウシコミ</t>
    </rPh>
    <rPh sb="22" eb="24">
      <t>コウモク</t>
    </rPh>
    <rPh sb="25" eb="26">
      <t>ソ</t>
    </rPh>
    <rPh sb="28" eb="30">
      <t>ヒツヨウ</t>
    </rPh>
    <rPh sb="31" eb="33">
      <t>ジョウホウ</t>
    </rPh>
    <rPh sb="34" eb="36">
      <t>ニュウリョク</t>
    </rPh>
    <phoneticPr fontId="7"/>
  </si>
  <si>
    <t>○「入力欄」のセルは２つに色分けされており、Ⓐ直接入力する欄とⒷ選択肢（プルダウンリスト）から選ぶ欄の2種類があります。</t>
    <phoneticPr fontId="7"/>
  </si>
  <si>
    <t>○［申込書］シートの右上「顔写真貼付」欄に顔写真のJPEGデータを張り付けてください。</t>
    <rPh sb="2" eb="5">
      <t>モウシコミショ</t>
    </rPh>
    <rPh sb="10" eb="12">
      <t>ミギウエ</t>
    </rPh>
    <rPh sb="13" eb="14">
      <t>カオ</t>
    </rPh>
    <rPh sb="14" eb="16">
      <t>シャシン</t>
    </rPh>
    <rPh sb="16" eb="18">
      <t>ハリツケ</t>
    </rPh>
    <rPh sb="19" eb="20">
      <t>ラン</t>
    </rPh>
    <rPh sb="21" eb="22">
      <t>カオ</t>
    </rPh>
    <rPh sb="22" eb="24">
      <t>シャシン</t>
    </rPh>
    <rPh sb="33" eb="34">
      <t>ハ</t>
    </rPh>
    <rPh sb="35" eb="36">
      <t>ツ</t>
    </rPh>
    <phoneticPr fontId="7"/>
  </si>
  <si>
    <t>２．申請書に顔写真の貼り付け</t>
    <rPh sb="2" eb="5">
      <t>シンセイショ</t>
    </rPh>
    <rPh sb="6" eb="7">
      <t>カオ</t>
    </rPh>
    <rPh sb="7" eb="9">
      <t>シャシン</t>
    </rPh>
    <rPh sb="10" eb="11">
      <t>ハ</t>
    </rPh>
    <rPh sb="12" eb="13">
      <t>ツ</t>
    </rPh>
    <phoneticPr fontId="7"/>
  </si>
  <si>
    <t>①文字の切れ等が無いかの確認</t>
    <rPh sb="1" eb="3">
      <t>モジ</t>
    </rPh>
    <rPh sb="4" eb="5">
      <t>キ</t>
    </rPh>
    <rPh sb="6" eb="7">
      <t>ナド</t>
    </rPh>
    <rPh sb="8" eb="9">
      <t>ナ</t>
    </rPh>
    <rPh sb="12" eb="14">
      <t>カクニン</t>
    </rPh>
    <phoneticPr fontId="7"/>
  </si>
  <si>
    <r>
      <rPr>
        <b/>
        <sz val="18"/>
        <rFont val="游ゴシック"/>
        <family val="3"/>
        <charset val="128"/>
        <scheme val="minor"/>
      </rPr>
      <t>◆受験申込書類作成　</t>
    </r>
    <r>
      <rPr>
        <b/>
        <sz val="18"/>
        <color rgb="FFFF0000"/>
        <rFont val="游ゴシック"/>
        <family val="3"/>
        <charset val="128"/>
        <scheme val="minor"/>
      </rPr>
      <t>入力補助シート</t>
    </r>
    <r>
      <rPr>
        <b/>
        <sz val="18"/>
        <rFont val="游ゴシック"/>
        <family val="3"/>
        <charset val="128"/>
        <scheme val="minor"/>
      </rPr>
      <t>　使用上の留意点◆</t>
    </r>
    <rPh sb="1" eb="3">
      <t>ジュケン</t>
    </rPh>
    <rPh sb="3" eb="5">
      <t>モウシコミ</t>
    </rPh>
    <rPh sb="5" eb="7">
      <t>ショルイ</t>
    </rPh>
    <rPh sb="7" eb="9">
      <t>サクセイ</t>
    </rPh>
    <rPh sb="10" eb="12">
      <t>ニュウリョク</t>
    </rPh>
    <rPh sb="18" eb="21">
      <t>シヨウジョウ</t>
    </rPh>
    <rPh sb="22" eb="25">
      <t>リュウイテン</t>
    </rPh>
    <phoneticPr fontId="2"/>
  </si>
  <si>
    <t>○「①申請書」は編集ができないよう、編集ロックされています。</t>
    <rPh sb="3" eb="6">
      <t>シンセイショ</t>
    </rPh>
    <rPh sb="8" eb="10">
      <t>ヘンシュウ</t>
    </rPh>
    <rPh sb="18" eb="20">
      <t>ヘンシュウ</t>
    </rPh>
    <phoneticPr fontId="7"/>
  </si>
  <si>
    <r>
      <t>○編集をしたい場合は、画面上部の</t>
    </r>
    <r>
      <rPr>
        <b/>
        <sz val="11"/>
        <color theme="1"/>
        <rFont val="游ゴシック"/>
        <family val="3"/>
        <charset val="128"/>
        <scheme val="minor"/>
      </rPr>
      <t>【校閲】</t>
    </r>
    <r>
      <rPr>
        <sz val="11"/>
        <color theme="1"/>
        <rFont val="游ゴシック"/>
        <family val="2"/>
        <charset val="128"/>
        <scheme val="minor"/>
      </rPr>
      <t>から</t>
    </r>
    <r>
      <rPr>
        <b/>
        <sz val="11"/>
        <color theme="1"/>
        <rFont val="游ゴシック"/>
        <family val="3"/>
        <charset val="128"/>
        <scheme val="minor"/>
      </rPr>
      <t>［シート保護の解除］</t>
    </r>
    <r>
      <rPr>
        <sz val="11"/>
        <color theme="1"/>
        <rFont val="游ゴシック"/>
        <family val="2"/>
        <charset val="128"/>
        <scheme val="minor"/>
      </rPr>
      <t>を選択することで編集ロックの解除ができます。</t>
    </r>
    <rPh sb="1" eb="3">
      <t>ヘンシュウ</t>
    </rPh>
    <rPh sb="7" eb="9">
      <t>バアイ</t>
    </rPh>
    <rPh sb="40" eb="42">
      <t>ヘンシュウ</t>
    </rPh>
    <rPh sb="46" eb="48">
      <t>カイジョ</t>
    </rPh>
    <phoneticPr fontId="7"/>
  </si>
  <si>
    <t>試験会場</t>
    <rPh sb="0" eb="2">
      <t>シケン</t>
    </rPh>
    <rPh sb="2" eb="4">
      <t>カイジョウ</t>
    </rPh>
    <phoneticPr fontId="7"/>
  </si>
  <si>
    <t>東京会場</t>
    <rPh sb="0" eb="2">
      <t>トウキョウ</t>
    </rPh>
    <rPh sb="2" eb="4">
      <t>カイジョウ</t>
    </rPh>
    <phoneticPr fontId="7"/>
  </si>
  <si>
    <t>自然再生士資格認定試験申込書</t>
    <rPh sb="0" eb="2">
      <t>シゼン</t>
    </rPh>
    <rPh sb="2" eb="4">
      <t>サイセイ</t>
    </rPh>
    <rPh sb="4" eb="5">
      <t>シ</t>
    </rPh>
    <rPh sb="5" eb="7">
      <t>シカク</t>
    </rPh>
    <rPh sb="7" eb="9">
      <t>ニンテイ</t>
    </rPh>
    <rPh sb="9" eb="11">
      <t>シケン</t>
    </rPh>
    <rPh sb="11" eb="14">
      <t>モウシコミショ</t>
    </rPh>
    <phoneticPr fontId="7"/>
  </si>
  <si>
    <t>２． 受験資格関係</t>
    <rPh sb="3" eb="5">
      <t>ジュケン</t>
    </rPh>
    <rPh sb="5" eb="7">
      <t>シカク</t>
    </rPh>
    <rPh sb="7" eb="9">
      <t>カンケイ</t>
    </rPh>
    <phoneticPr fontId="2"/>
  </si>
  <si>
    <t>受験手数料① 16,000円</t>
    <rPh sb="0" eb="2">
      <t>ジュケン</t>
    </rPh>
    <rPh sb="2" eb="5">
      <t>テスウリョウ</t>
    </rPh>
    <rPh sb="13" eb="14">
      <t>エン</t>
    </rPh>
    <phoneticPr fontId="7"/>
  </si>
  <si>
    <t>受験手数料② 13,000円</t>
    <rPh sb="0" eb="2">
      <t>ジュケン</t>
    </rPh>
    <rPh sb="2" eb="5">
      <t>テスウリョウ</t>
    </rPh>
    <rPh sb="13" eb="14">
      <t>エン</t>
    </rPh>
    <phoneticPr fontId="7"/>
  </si>
  <si>
    <t>大学卒</t>
    <rPh sb="0" eb="3">
      <t>ダイガクソツ</t>
    </rPh>
    <phoneticPr fontId="7"/>
  </si>
  <si>
    <t>高校卒</t>
    <rPh sb="0" eb="3">
      <t>コウコウソツ</t>
    </rPh>
    <phoneticPr fontId="7"/>
  </si>
  <si>
    <t>自然再生士補</t>
    <rPh sb="0" eb="2">
      <t>シゼン</t>
    </rPh>
    <rPh sb="2" eb="5">
      <t>サイセイシ</t>
    </rPh>
    <rPh sb="5" eb="6">
      <t>ホ</t>
    </rPh>
    <phoneticPr fontId="7"/>
  </si>
  <si>
    <t>①大学卒</t>
    <rPh sb="1" eb="4">
      <t>ダイガクソツ</t>
    </rPh>
    <phoneticPr fontId="7"/>
  </si>
  <si>
    <t>③高校卒</t>
    <rPh sb="1" eb="4">
      <t>コウコウソツ</t>
    </rPh>
    <phoneticPr fontId="7"/>
  </si>
  <si>
    <t>④自然再生士補</t>
    <rPh sb="1" eb="3">
      <t>シゼン</t>
    </rPh>
    <rPh sb="3" eb="6">
      <t>サイセイシ</t>
    </rPh>
    <rPh sb="6" eb="7">
      <t>ホ</t>
    </rPh>
    <phoneticPr fontId="7"/>
  </si>
  <si>
    <t>受験資格</t>
    <rPh sb="0" eb="2">
      <t>ジュケン</t>
    </rPh>
    <rPh sb="2" eb="4">
      <t>シカク</t>
    </rPh>
    <phoneticPr fontId="7"/>
  </si>
  <si>
    <t>4．実務経歴書</t>
    <rPh sb="2" eb="4">
      <t>ジツム</t>
    </rPh>
    <rPh sb="4" eb="6">
      <t>ケイレキ</t>
    </rPh>
    <rPh sb="6" eb="7">
      <t>ショ</t>
    </rPh>
    <phoneticPr fontId="2"/>
  </si>
  <si>
    <t>登録番号</t>
    <rPh sb="0" eb="2">
      <t>トウロク</t>
    </rPh>
    <rPh sb="2" eb="4">
      <t>バンゴウ</t>
    </rPh>
    <phoneticPr fontId="7"/>
  </si>
  <si>
    <t>④自然再生士補</t>
    <rPh sb="1" eb="3">
      <t>シゼン</t>
    </rPh>
    <rPh sb="3" eb="5">
      <t>サイセイ</t>
    </rPh>
    <rPh sb="5" eb="7">
      <t>シホ</t>
    </rPh>
    <rPh sb="6" eb="7">
      <t>ホ</t>
    </rPh>
    <phoneticPr fontId="7"/>
  </si>
  <si>
    <t>短大・専門学校・高専卒</t>
    <rPh sb="0" eb="2">
      <t>タンダイ</t>
    </rPh>
    <rPh sb="3" eb="5">
      <t>センモン</t>
    </rPh>
    <rPh sb="5" eb="7">
      <t>ガッコウ</t>
    </rPh>
    <rPh sb="8" eb="10">
      <t>コウセン</t>
    </rPh>
    <rPh sb="10" eb="11">
      <t>ソツ</t>
    </rPh>
    <phoneticPr fontId="7"/>
  </si>
  <si>
    <t>卒業した年</t>
    <rPh sb="0" eb="2">
      <t>ソツギョウ</t>
    </rPh>
    <rPh sb="4" eb="5">
      <t>ネン</t>
    </rPh>
    <phoneticPr fontId="7"/>
  </si>
  <si>
    <t>卒業した月</t>
    <rPh sb="0" eb="2">
      <t>ソツギョウ</t>
    </rPh>
    <rPh sb="4" eb="5">
      <t>ツキ</t>
    </rPh>
    <phoneticPr fontId="7"/>
  </si>
  <si>
    <t>実務内容</t>
    <rPh sb="0" eb="2">
      <t>ジツム</t>
    </rPh>
    <rPh sb="2" eb="4">
      <t>ナイヨウ</t>
    </rPh>
    <phoneticPr fontId="7"/>
  </si>
  <si>
    <t>5．経験論述</t>
    <rPh sb="2" eb="4">
      <t>ケイケン</t>
    </rPh>
    <rPh sb="4" eb="6">
      <t>ロンジュツ</t>
    </rPh>
    <phoneticPr fontId="2"/>
  </si>
  <si>
    <t>事例（実務・活動・研究）名</t>
    <rPh sb="0" eb="2">
      <t>ジレイ</t>
    </rPh>
    <rPh sb="3" eb="5">
      <t>ジツム</t>
    </rPh>
    <rPh sb="6" eb="8">
      <t>カツドウ</t>
    </rPh>
    <rPh sb="9" eb="11">
      <t>ケンキュウ</t>
    </rPh>
    <rPh sb="12" eb="13">
      <t>メイ</t>
    </rPh>
    <phoneticPr fontId="7"/>
  </si>
  <si>
    <t>実施場所</t>
    <rPh sb="0" eb="2">
      <t>ジッシ</t>
    </rPh>
    <rPh sb="2" eb="4">
      <t>バショ</t>
    </rPh>
    <phoneticPr fontId="7"/>
  </si>
  <si>
    <t>経験論述</t>
    <rPh sb="0" eb="2">
      <t>ケイケン</t>
    </rPh>
    <rPh sb="2" eb="4">
      <t>ロンジュツ</t>
    </rPh>
    <phoneticPr fontId="7"/>
  </si>
  <si>
    <t>実施場所</t>
    <rPh sb="0" eb="2">
      <t>ジッシ</t>
    </rPh>
    <rPh sb="2" eb="4">
      <t>バショ</t>
    </rPh>
    <phoneticPr fontId="7"/>
  </si>
  <si>
    <t>経験論述</t>
    <rPh sb="0" eb="2">
      <t>ケイケン</t>
    </rPh>
    <rPh sb="2" eb="4">
      <t>ロンジュツ</t>
    </rPh>
    <phoneticPr fontId="7"/>
  </si>
  <si>
    <t>100字未満か、400字を超えるとエラーが表示されます。</t>
    <rPh sb="3" eb="4">
      <t>ジ</t>
    </rPh>
    <rPh sb="4" eb="6">
      <t>ミマン</t>
    </rPh>
    <rPh sb="13" eb="14">
      <t>コ</t>
    </rPh>
    <rPh sb="21" eb="23">
      <t>ヒョウジ</t>
    </rPh>
    <phoneticPr fontId="7"/>
  </si>
  <si>
    <t>100字未満か、401字を超えるとエラーが表示されます。</t>
    <rPh sb="3" eb="4">
      <t>ジ</t>
    </rPh>
    <rPh sb="4" eb="6">
      <t>ミマン</t>
    </rPh>
    <rPh sb="13" eb="14">
      <t>コ</t>
    </rPh>
    <rPh sb="21" eb="23">
      <t>ヒョウジ</t>
    </rPh>
    <phoneticPr fontId="7"/>
  </si>
  <si>
    <t>▼文字数</t>
    <rPh sb="1" eb="4">
      <t>モジスウ</t>
    </rPh>
    <phoneticPr fontId="7"/>
  </si>
  <si>
    <t>大学卒</t>
    <rPh sb="0" eb="2">
      <t>ダイガク</t>
    </rPh>
    <rPh sb="2" eb="3">
      <t>ソツ</t>
    </rPh>
    <phoneticPr fontId="7"/>
  </si>
  <si>
    <t>①大学卒
②短大・専門学校・高専卒
③高校卒</t>
    <rPh sb="1" eb="4">
      <t>ダイガクソツ</t>
    </rPh>
    <rPh sb="6" eb="7">
      <t>タン</t>
    </rPh>
    <rPh sb="9" eb="11">
      <t>センモン</t>
    </rPh>
    <rPh sb="11" eb="13">
      <t>ガッコウ</t>
    </rPh>
    <rPh sb="14" eb="17">
      <t>コウセンソツ</t>
    </rPh>
    <rPh sb="19" eb="22">
      <t>コウコウソツ</t>
    </rPh>
    <phoneticPr fontId="7"/>
  </si>
  <si>
    <t>②短大・専門学校・高専卒</t>
    <rPh sb="1" eb="3">
      <t>タンダイ</t>
    </rPh>
    <rPh sb="2" eb="3">
      <t>ダイ</t>
    </rPh>
    <rPh sb="4" eb="6">
      <t>センモン</t>
    </rPh>
    <rPh sb="6" eb="8">
      <t>ガッコウ</t>
    </rPh>
    <rPh sb="9" eb="12">
      <t>コウセンソツ</t>
    </rPh>
    <phoneticPr fontId="7"/>
  </si>
  <si>
    <t>自然再生士補資格の認定の有無</t>
    <rPh sb="0" eb="2">
      <t>シゼン</t>
    </rPh>
    <rPh sb="2" eb="5">
      <t>サイセイシ</t>
    </rPh>
    <rPh sb="5" eb="6">
      <t>ホ</t>
    </rPh>
    <rPh sb="6" eb="8">
      <t>シカク</t>
    </rPh>
    <rPh sb="9" eb="11">
      <t>ニンテイ</t>
    </rPh>
    <rPh sb="12" eb="14">
      <t>ウム</t>
    </rPh>
    <phoneticPr fontId="7"/>
  </si>
  <si>
    <t>自然再生士補認定番号</t>
    <rPh sb="0" eb="2">
      <t>シゼン</t>
    </rPh>
    <rPh sb="2" eb="5">
      <t>サイセイシ</t>
    </rPh>
    <rPh sb="5" eb="6">
      <t>ホ</t>
    </rPh>
    <rPh sb="6" eb="8">
      <t>ニンテイ</t>
    </rPh>
    <rPh sb="8" eb="10">
      <t>バンゴウ</t>
    </rPh>
    <phoneticPr fontId="7"/>
  </si>
  <si>
    <t>実務経歴書</t>
    <rPh sb="0" eb="2">
      <t>ジツム</t>
    </rPh>
    <rPh sb="2" eb="3">
      <t>ツトムケイレキショ</t>
    </rPh>
    <phoneticPr fontId="7"/>
  </si>
  <si>
    <r>
      <t>自然再生士資格認定試験　受験申込　</t>
    </r>
    <r>
      <rPr>
        <b/>
        <sz val="18"/>
        <color rgb="FFFF0000"/>
        <rFont val="游ゴシック"/>
        <family val="3"/>
        <charset val="128"/>
        <scheme val="minor"/>
      </rPr>
      <t>入力補助シート</t>
    </r>
    <rPh sb="0" eb="2">
      <t>シゼン</t>
    </rPh>
    <rPh sb="2" eb="5">
      <t>サイセイシ</t>
    </rPh>
    <rPh sb="5" eb="7">
      <t>シカク</t>
    </rPh>
    <rPh sb="7" eb="9">
      <t>ニンテイ</t>
    </rPh>
    <rPh sb="9" eb="11">
      <t>シケン</t>
    </rPh>
    <rPh sb="12" eb="14">
      <t>ジュケン</t>
    </rPh>
    <rPh sb="14" eb="16">
      <t>モウシコミ</t>
    </rPh>
    <rPh sb="17" eb="19">
      <t>ニュウリョク</t>
    </rPh>
    <phoneticPr fontId="2"/>
  </si>
  <si>
    <t>再生</t>
    <rPh sb="0" eb="2">
      <t>サイセイ</t>
    </rPh>
    <phoneticPr fontId="7"/>
  </si>
  <si>
    <t>経験論述
（記入欄）</t>
    <rPh sb="0" eb="2">
      <t>ケイケン</t>
    </rPh>
    <rPh sb="2" eb="4">
      <t>ロンジュツ</t>
    </rPh>
    <rPh sb="6" eb="8">
      <t>キニュウ</t>
    </rPh>
    <rPh sb="8" eb="9">
      <t>ラン</t>
    </rPh>
    <phoneticPr fontId="7"/>
  </si>
  <si>
    <t>事例名称
(実務・活動・研究名)</t>
    <rPh sb="0" eb="2">
      <t>ジレイ</t>
    </rPh>
    <rPh sb="2" eb="4">
      <t>メイショウ</t>
    </rPh>
    <rPh sb="6" eb="8">
      <t>ジツム</t>
    </rPh>
    <rPh sb="9" eb="11">
      <t>カツドウ</t>
    </rPh>
    <rPh sb="12" eb="14">
      <t>ケンキュウ</t>
    </rPh>
    <rPh sb="14" eb="15">
      <t>メイ</t>
    </rPh>
    <phoneticPr fontId="7"/>
  </si>
  <si>
    <t>（800字）</t>
    <rPh sb="4" eb="5">
      <t>ジ</t>
    </rPh>
    <phoneticPr fontId="7"/>
  </si>
  <si>
    <t>経験論述（記入欄①）（400字以内）</t>
    <rPh sb="0" eb="2">
      <t>ケイケン</t>
    </rPh>
    <rPh sb="2" eb="3">
      <t>ロン</t>
    </rPh>
    <rPh sb="3" eb="4">
      <t>ジュツ</t>
    </rPh>
    <rPh sb="5" eb="7">
      <t>キニュウ</t>
    </rPh>
    <rPh sb="7" eb="8">
      <t>ラン</t>
    </rPh>
    <rPh sb="14" eb="15">
      <t>ジ</t>
    </rPh>
    <rPh sb="15" eb="17">
      <t>イナイ</t>
    </rPh>
    <phoneticPr fontId="7"/>
  </si>
  <si>
    <t>経験論述（記入欄②）（400字以内）</t>
    <rPh sb="0" eb="2">
      <t>ケイケン</t>
    </rPh>
    <rPh sb="2" eb="3">
      <t>ロン</t>
    </rPh>
    <rPh sb="3" eb="4">
      <t>ジュツ</t>
    </rPh>
    <rPh sb="5" eb="7">
      <t>キニュウ</t>
    </rPh>
    <rPh sb="7" eb="8">
      <t>ラン</t>
    </rPh>
    <rPh sb="14" eb="15">
      <t>ジ</t>
    </rPh>
    <rPh sb="15" eb="17">
      <t>イナイ</t>
    </rPh>
    <phoneticPr fontId="7"/>
  </si>
  <si>
    <t>○③の書類は文字数制限があります。800字以内で入力してください。</t>
    <rPh sb="3" eb="5">
      <t>ショルイ</t>
    </rPh>
    <rPh sb="6" eb="9">
      <t>モジスウ</t>
    </rPh>
    <rPh sb="9" eb="11">
      <t>セイゲン</t>
    </rPh>
    <rPh sb="20" eb="21">
      <t>ジ</t>
    </rPh>
    <rPh sb="21" eb="23">
      <t>イナイ</t>
    </rPh>
    <rPh sb="24" eb="26">
      <t>ニュウリョク</t>
    </rPh>
    <phoneticPr fontId="7"/>
  </si>
  <si>
    <t>外国</t>
    <rPh sb="0" eb="2">
      <t>ガイコク</t>
    </rPh>
    <phoneticPr fontId="7"/>
  </si>
  <si>
    <t>学歴の区分を選択して下さい。</t>
    <rPh sb="0" eb="2">
      <t>ガクレキ</t>
    </rPh>
    <rPh sb="3" eb="5">
      <t>クブン</t>
    </rPh>
    <rPh sb="6" eb="8">
      <t>センタク</t>
    </rPh>
    <rPh sb="10" eb="11">
      <t>クダ</t>
    </rPh>
    <phoneticPr fontId="7"/>
  </si>
  <si>
    <t>右端の▼を推して、選択してください
大学院を卒業された方は「大学卒」を選んでください。</t>
    <rPh sb="18" eb="21">
      <t>ダイガクイン</t>
    </rPh>
    <rPh sb="22" eb="24">
      <t>ソツギョウ</t>
    </rPh>
    <rPh sb="27" eb="28">
      <t>カタ</t>
    </rPh>
    <rPh sb="30" eb="33">
      <t>ダイガクソツ</t>
    </rPh>
    <rPh sb="35" eb="36">
      <t>エラ</t>
    </rPh>
    <phoneticPr fontId="7"/>
  </si>
  <si>
    <t>エラー表示</t>
    <rPh sb="3" eb="5">
      <t>ヒョウジ</t>
    </rPh>
    <phoneticPr fontId="7"/>
  </si>
  <si>
    <t>受付番号
事務局使用欄</t>
    <rPh sb="0" eb="2">
      <t>ウケツケ</t>
    </rPh>
    <rPh sb="2" eb="4">
      <t>バンゴウ</t>
    </rPh>
    <rPh sb="5" eb="8">
      <t>ジムキョク</t>
    </rPh>
    <rPh sb="8" eb="10">
      <t>シヨウ</t>
    </rPh>
    <rPh sb="10" eb="11">
      <t>ラン</t>
    </rPh>
    <phoneticPr fontId="7"/>
  </si>
  <si>
    <t>【参考】「②実務経歴書、③経験論述」の編集について</t>
    <rPh sb="1" eb="3">
      <t>サンコウ</t>
    </rPh>
    <rPh sb="6" eb="8">
      <t>ジツム</t>
    </rPh>
    <rPh sb="13" eb="15">
      <t>ケイケン</t>
    </rPh>
    <rPh sb="15" eb="17">
      <t>ロンジュツ</t>
    </rPh>
    <rPh sb="19" eb="21">
      <t>ヘンシュウ</t>
    </rPh>
    <phoneticPr fontId="7"/>
  </si>
  <si>
    <t>○「①申込書、②実務経歴書、③経験論述」のシートを開いて、文字の切れ等がないか確認し、出力してください。</t>
    <rPh sb="3" eb="6">
      <t>モウシコミショ</t>
    </rPh>
    <rPh sb="8" eb="10">
      <t>ジツム</t>
    </rPh>
    <rPh sb="10" eb="13">
      <t>ケイレキショ</t>
    </rPh>
    <rPh sb="15" eb="17">
      <t>ケイケン</t>
    </rPh>
    <rPh sb="17" eb="19">
      <t>ロンジュツ</t>
    </rPh>
    <rPh sb="25" eb="26">
      <t>ヒラ</t>
    </rPh>
    <rPh sb="29" eb="31">
      <t>モジ</t>
    </rPh>
    <rPh sb="32" eb="33">
      <t>キ</t>
    </rPh>
    <rPh sb="34" eb="35">
      <t>ナド</t>
    </rPh>
    <rPh sb="39" eb="41">
      <t>カクニン</t>
    </rPh>
    <rPh sb="43" eb="45">
      <t>シュツリョク</t>
    </rPh>
    <phoneticPr fontId="7"/>
  </si>
  <si>
    <t>３．作成された提出書類①～③の確認</t>
    <rPh sb="2" eb="4">
      <t>サクセイ</t>
    </rPh>
    <rPh sb="7" eb="9">
      <t>テイシュツ</t>
    </rPh>
    <rPh sb="9" eb="11">
      <t>ショルイ</t>
    </rPh>
    <rPh sb="15" eb="17">
      <t>カクニン</t>
    </rPh>
    <phoneticPr fontId="7"/>
  </si>
  <si>
    <t>① 19,000円</t>
    <phoneticPr fontId="7"/>
  </si>
  <si>
    <t>② 16,000円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</si>
</sst>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2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rgb="FF0000FF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b/>
      <sz val="11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4"/>
      <color theme="1"/>
      <name val="游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6FFFF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theme="1" tint="0.499984740745262"/>
      </right>
      <top style="thick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indexed="64"/>
      </right>
      <top style="thick">
        <color indexed="64"/>
      </top>
      <bottom style="thin">
        <color theme="1" tint="0.499984740745262"/>
      </bottom>
      <diagonal/>
    </border>
    <border>
      <left style="thick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indexed="64"/>
      </left>
      <right style="thin">
        <color theme="1" tint="0.499984740745262"/>
      </right>
      <top style="thin">
        <color theme="1" tint="0.499984740745262"/>
      </top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indexed="64"/>
      </bottom>
      <diagonal/>
    </border>
    <border>
      <left style="thin">
        <color theme="1" tint="0.499984740745262"/>
      </left>
      <right style="thick">
        <color indexed="64"/>
      </right>
      <top style="thin">
        <color theme="1" tint="0.499984740745262"/>
      </top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ck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ck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ck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ck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hair">
        <color indexed="64"/>
      </left>
      <right style="thin">
        <color theme="1" tint="0.499984740745262"/>
      </right>
      <top/>
      <bottom/>
      <diagonal/>
    </border>
    <border>
      <left style="hair">
        <color indexed="64"/>
      </left>
      <right style="thin">
        <color theme="1" tint="0.499984740745262"/>
      </right>
      <top/>
      <bottom style="thick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ck">
        <color indexed="64"/>
      </left>
      <right/>
      <top style="thin">
        <color theme="1" tint="0.499984740745262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theme="1" tint="0.499984740745262"/>
      </bottom>
      <diagonal/>
    </border>
    <border>
      <left style="thick">
        <color indexed="64"/>
      </left>
      <right style="thin">
        <color theme="1" tint="0.499984740745262"/>
      </right>
      <top/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ck">
        <color indexed="64"/>
      </bottom>
      <diagonal/>
    </border>
    <border>
      <left style="thin">
        <color theme="1" tint="0.499984740745262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ck">
        <color indexed="64"/>
      </right>
      <top style="thin">
        <color theme="1" tint="0.499984740745262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7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1" xfId="0" applyFont="1" applyFill="1" applyBorder="1">
      <alignment vertical="center"/>
    </xf>
    <xf numFmtId="0" fontId="3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8" xfId="0" applyFont="1" applyFill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1" fillId="5" borderId="0" xfId="0" applyFont="1" applyFill="1">
      <alignment vertical="center"/>
    </xf>
    <xf numFmtId="0" fontId="12" fillId="5" borderId="0" xfId="0" applyFont="1" applyFill="1">
      <alignment vertical="center"/>
    </xf>
    <xf numFmtId="0" fontId="13" fillId="5" borderId="0" xfId="0" applyFont="1" applyFill="1">
      <alignment vertic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31" fontId="3" fillId="0" borderId="8" xfId="0" applyNumberFormat="1" applyFont="1" applyBorder="1" applyAlignment="1">
      <alignment horizontal="left" vertical="center"/>
    </xf>
    <xf numFmtId="49" fontId="10" fillId="0" borderId="10" xfId="1" applyNumberFormat="1" applyFont="1" applyFill="1" applyBorder="1">
      <alignment vertical="center"/>
    </xf>
    <xf numFmtId="0" fontId="3" fillId="0" borderId="11" xfId="0" applyFont="1" applyBorder="1" applyAlignment="1">
      <alignment horizontal="left" vertical="center"/>
    </xf>
    <xf numFmtId="0" fontId="10" fillId="0" borderId="9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right" vertical="center"/>
    </xf>
    <xf numFmtId="0" fontId="0" fillId="4" borderId="0" xfId="0" applyFill="1">
      <alignment vertical="center"/>
    </xf>
    <xf numFmtId="31" fontId="3" fillId="0" borderId="9" xfId="0" applyNumberFormat="1" applyFont="1" applyBorder="1" applyAlignment="1">
      <alignment horizontal="left" vertical="center" wrapText="1"/>
    </xf>
    <xf numFmtId="0" fontId="17" fillId="7" borderId="1" xfId="0" applyFont="1" applyFill="1" applyBorder="1" applyAlignment="1">
      <alignment horizontal="center" vertical="center"/>
    </xf>
    <xf numFmtId="0" fontId="10" fillId="4" borderId="0" xfId="0" applyFont="1" applyFill="1">
      <alignment vertical="center"/>
    </xf>
    <xf numFmtId="0" fontId="9" fillId="2" borderId="6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0" fillId="6" borderId="0" xfId="0" applyFill="1">
      <alignment vertical="center"/>
    </xf>
    <xf numFmtId="0" fontId="12" fillId="6" borderId="0" xfId="0" applyFont="1" applyFill="1">
      <alignment vertical="center"/>
    </xf>
    <xf numFmtId="0" fontId="13" fillId="6" borderId="0" xfId="0" applyFont="1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0" fillId="0" borderId="22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" fillId="4" borderId="1" xfId="0" applyFont="1" applyFill="1" applyBorder="1" applyProtection="1">
      <alignment vertical="center"/>
      <protection locked="0"/>
    </xf>
    <xf numFmtId="0" fontId="3" fillId="4" borderId="9" xfId="0" applyFont="1" applyFill="1" applyBorder="1" applyProtection="1">
      <alignment vertical="center"/>
      <protection locked="0"/>
    </xf>
    <xf numFmtId="0" fontId="3" fillId="4" borderId="8" xfId="0" applyFont="1" applyFill="1" applyBorder="1" applyProtection="1">
      <alignment vertical="center"/>
      <protection locked="0"/>
    </xf>
    <xf numFmtId="0" fontId="10" fillId="4" borderId="9" xfId="0" applyFont="1" applyFill="1" applyBorder="1" applyProtection="1">
      <alignment vertical="center"/>
      <protection locked="0"/>
    </xf>
    <xf numFmtId="0" fontId="0" fillId="6" borderId="9" xfId="0" applyFill="1" applyBorder="1" applyAlignment="1">
      <alignment horizontal="left" vertical="center"/>
    </xf>
    <xf numFmtId="0" fontId="16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10" borderId="1" xfId="0" applyFont="1" applyFill="1" applyBorder="1" applyAlignment="1" applyProtection="1">
      <alignment horizontal="left" vertical="center"/>
      <protection locked="0"/>
    </xf>
    <xf numFmtId="176" fontId="3" fillId="10" borderId="1" xfId="0" applyNumberFormat="1" applyFont="1" applyFill="1" applyBorder="1" applyAlignment="1" applyProtection="1">
      <alignment horizontal="left" vertical="center"/>
      <protection locked="0"/>
    </xf>
    <xf numFmtId="0" fontId="3" fillId="10" borderId="9" xfId="0" applyFont="1" applyFill="1" applyBorder="1" applyProtection="1">
      <alignment vertical="center"/>
      <protection locked="0"/>
    </xf>
    <xf numFmtId="49" fontId="10" fillId="10" borderId="10" xfId="1" applyNumberFormat="1" applyFont="1" applyFill="1" applyBorder="1" applyProtection="1">
      <alignment vertical="center"/>
      <protection locked="0"/>
    </xf>
    <xf numFmtId="0" fontId="0" fillId="10" borderId="0" xfId="0" applyFill="1">
      <alignment vertical="center"/>
    </xf>
    <xf numFmtId="0" fontId="10" fillId="10" borderId="0" xfId="0" applyFont="1" applyFill="1">
      <alignment vertical="center"/>
    </xf>
    <xf numFmtId="0" fontId="3" fillId="10" borderId="8" xfId="0" applyFont="1" applyFill="1" applyBorder="1" applyProtection="1">
      <alignment vertical="center"/>
      <protection locked="0"/>
    </xf>
    <xf numFmtId="0" fontId="3" fillId="10" borderId="9" xfId="0" applyFont="1" applyFill="1" applyBorder="1" applyAlignment="1" applyProtection="1">
      <alignment horizontal="left" vertical="center"/>
      <protection locked="0"/>
    </xf>
    <xf numFmtId="0" fontId="3" fillId="10" borderId="11" xfId="0" applyFont="1" applyFill="1" applyBorder="1" applyAlignment="1" applyProtection="1">
      <alignment horizontal="left" vertical="center"/>
      <protection locked="0"/>
    </xf>
    <xf numFmtId="0" fontId="3" fillId="10" borderId="10" xfId="0" applyFont="1" applyFill="1" applyBorder="1" applyAlignment="1" applyProtection="1">
      <alignment horizontal="left" vertical="center"/>
      <protection locked="0"/>
    </xf>
    <xf numFmtId="31" fontId="3" fillId="10" borderId="8" xfId="0" applyNumberFormat="1" applyFont="1" applyFill="1" applyBorder="1" applyAlignment="1" applyProtection="1">
      <alignment horizontal="left" vertical="center"/>
      <protection locked="0"/>
    </xf>
    <xf numFmtId="0" fontId="3" fillId="10" borderId="10" xfId="0" applyFont="1" applyFill="1" applyBorder="1" applyProtection="1">
      <alignment vertical="center"/>
      <protection locked="0"/>
    </xf>
    <xf numFmtId="0" fontId="0" fillId="10" borderId="8" xfId="0" applyFill="1" applyBorder="1" applyAlignment="1" applyProtection="1">
      <alignment horizontal="left" vertical="center"/>
      <protection locked="0"/>
    </xf>
    <xf numFmtId="0" fontId="0" fillId="10" borderId="9" xfId="0" applyFill="1" applyBorder="1" applyAlignment="1" applyProtection="1">
      <alignment horizontal="left" vertical="center"/>
      <protection locked="0"/>
    </xf>
    <xf numFmtId="0" fontId="0" fillId="10" borderId="10" xfId="0" applyFill="1" applyBorder="1" applyAlignment="1" applyProtection="1">
      <alignment horizontal="left" vertical="center"/>
      <protection locked="0"/>
    </xf>
    <xf numFmtId="0" fontId="24" fillId="0" borderId="0" xfId="0" applyFont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shrinkToFit="1"/>
    </xf>
    <xf numFmtId="0" fontId="19" fillId="0" borderId="34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right" vertical="center" shrinkToFit="1"/>
    </xf>
    <xf numFmtId="0" fontId="19" fillId="0" borderId="35" xfId="0" applyFont="1" applyBorder="1" applyAlignment="1">
      <alignment horizontal="right" vertical="center" shrinkToFit="1"/>
    </xf>
    <xf numFmtId="0" fontId="19" fillId="2" borderId="34" xfId="0" applyFont="1" applyFill="1" applyBorder="1" applyAlignment="1">
      <alignment horizontal="center" vertical="center" shrinkToFit="1"/>
    </xf>
    <xf numFmtId="0" fontId="19" fillId="2" borderId="35" xfId="0" applyFont="1" applyFill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3" fillId="0" borderId="44" xfId="0" applyFont="1" applyBorder="1" applyAlignment="1">
      <alignment horizontal="left" vertical="center" shrinkToFit="1"/>
    </xf>
    <xf numFmtId="0" fontId="3" fillId="0" borderId="45" xfId="0" applyFont="1" applyBorder="1" applyAlignment="1">
      <alignment horizontal="left" vertical="center" shrinkToFit="1"/>
    </xf>
    <xf numFmtId="0" fontId="3" fillId="0" borderId="46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left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4" borderId="11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horizontal="left" vertical="center" wrapText="1"/>
    </xf>
    <xf numFmtId="0" fontId="19" fillId="2" borderId="33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16" fillId="0" borderId="10" xfId="0" applyFont="1" applyBorder="1" applyAlignment="1">
      <alignment horizontal="left" vertical="center" wrapText="1"/>
    </xf>
    <xf numFmtId="0" fontId="19" fillId="2" borderId="30" xfId="0" applyFont="1" applyFill="1" applyBorder="1" applyAlignment="1">
      <alignment horizontal="center" vertical="center" wrapText="1" shrinkToFit="1"/>
    </xf>
    <xf numFmtId="0" fontId="0" fillId="0" borderId="47" xfId="0" applyBorder="1">
      <alignment vertical="center"/>
    </xf>
    <xf numFmtId="0" fontId="19" fillId="2" borderId="79" xfId="0" applyFont="1" applyFill="1" applyBorder="1" applyAlignment="1">
      <alignment horizontal="center" wrapText="1"/>
    </xf>
    <xf numFmtId="0" fontId="19" fillId="2" borderId="76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0" fillId="2" borderId="1" xfId="0" applyFont="1" applyFill="1" applyBorder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3" fillId="10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10" borderId="14" xfId="0" applyFont="1" applyFill="1" applyBorder="1" applyAlignment="1" applyProtection="1">
      <alignment horizontal="left" vertical="center" wrapText="1"/>
      <protection locked="0"/>
    </xf>
    <xf numFmtId="0" fontId="3" fillId="10" borderId="16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31" fontId="3" fillId="10" borderId="17" xfId="0" applyNumberFormat="1" applyFont="1" applyFill="1" applyBorder="1" applyAlignment="1" applyProtection="1">
      <alignment horizontal="left" vertical="center" wrapText="1"/>
      <protection locked="0"/>
    </xf>
    <xf numFmtId="31" fontId="3" fillId="10" borderId="18" xfId="0" applyNumberFormat="1" applyFont="1" applyFill="1" applyBorder="1" applyAlignment="1" applyProtection="1">
      <alignment horizontal="left" vertical="center" wrapText="1"/>
      <protection locked="0"/>
    </xf>
    <xf numFmtId="31" fontId="3" fillId="10" borderId="13" xfId="0" applyNumberFormat="1" applyFont="1" applyFill="1" applyBorder="1" applyAlignment="1" applyProtection="1">
      <alignment horizontal="left" vertical="center" wrapText="1"/>
      <protection locked="0"/>
    </xf>
    <xf numFmtId="31" fontId="3" fillId="10" borderId="15" xfId="0" applyNumberFormat="1" applyFont="1" applyFill="1" applyBorder="1" applyAlignment="1" applyProtection="1">
      <alignment horizontal="left" vertical="center" wrapText="1"/>
      <protection locked="0"/>
    </xf>
    <xf numFmtId="0" fontId="3" fillId="10" borderId="13" xfId="0" applyFont="1" applyFill="1" applyBorder="1" applyAlignment="1" applyProtection="1">
      <alignment horizontal="left" vertical="center" wrapText="1"/>
      <protection locked="0"/>
    </xf>
    <xf numFmtId="0" fontId="3" fillId="10" borderId="15" xfId="0" applyFont="1" applyFill="1" applyBorder="1" applyAlignment="1" applyProtection="1">
      <alignment horizontal="left" vertical="center" wrapText="1"/>
      <protection locked="0"/>
    </xf>
    <xf numFmtId="0" fontId="3" fillId="0" borderId="4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8" borderId="42" xfId="0" applyFont="1" applyFill="1" applyBorder="1" applyAlignment="1">
      <alignment horizontal="center" vertical="center"/>
    </xf>
    <xf numFmtId="0" fontId="3" fillId="8" borderId="49" xfId="0" applyFont="1" applyFill="1" applyBorder="1" applyAlignment="1">
      <alignment horizontal="center" vertical="center"/>
    </xf>
    <xf numFmtId="0" fontId="3" fillId="8" borderId="45" xfId="0" applyFont="1" applyFill="1" applyBorder="1" applyAlignment="1">
      <alignment horizontal="center" vertical="center"/>
    </xf>
    <xf numFmtId="0" fontId="3" fillId="8" borderId="50" xfId="0" applyFont="1" applyFill="1" applyBorder="1" applyAlignment="1">
      <alignment horizontal="center" vertical="center"/>
    </xf>
    <xf numFmtId="0" fontId="3" fillId="8" borderId="46" xfId="0" applyFont="1" applyFill="1" applyBorder="1" applyAlignment="1">
      <alignment horizontal="center" vertical="center"/>
    </xf>
    <xf numFmtId="0" fontId="3" fillId="8" borderId="5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43" xfId="0" applyFont="1" applyBorder="1" applyAlignment="1">
      <alignment vertical="center" shrinkToFit="1"/>
    </xf>
    <xf numFmtId="0" fontId="3" fillId="0" borderId="4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50" xfId="0" applyFont="1" applyBorder="1" applyAlignment="1">
      <alignment vertical="center" shrinkToFit="1"/>
    </xf>
    <xf numFmtId="0" fontId="3" fillId="0" borderId="47" xfId="0" applyFont="1" applyBorder="1" applyAlignment="1">
      <alignment vertical="center" shrinkToFit="1"/>
    </xf>
    <xf numFmtId="0" fontId="3" fillId="0" borderId="51" xfId="0" applyFont="1" applyBorder="1" applyAlignment="1">
      <alignment vertical="center" shrinkToFit="1"/>
    </xf>
    <xf numFmtId="0" fontId="3" fillId="0" borderId="43" xfId="0" applyFont="1" applyBorder="1" applyAlignment="1">
      <alignment horizontal="left" vertical="center" shrinkToFit="1"/>
    </xf>
    <xf numFmtId="0" fontId="3" fillId="0" borderId="49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50" xfId="0" applyFont="1" applyBorder="1" applyAlignment="1">
      <alignment horizontal="left" vertical="center" shrinkToFit="1"/>
    </xf>
    <xf numFmtId="0" fontId="3" fillId="0" borderId="47" xfId="0" applyFont="1" applyBorder="1" applyAlignment="1">
      <alignment horizontal="left" vertical="center" shrinkToFit="1"/>
    </xf>
    <xf numFmtId="0" fontId="3" fillId="0" borderId="51" xfId="0" applyFont="1" applyBorder="1" applyAlignment="1">
      <alignment horizontal="left" vertical="center" shrinkToFit="1"/>
    </xf>
    <xf numFmtId="0" fontId="3" fillId="8" borderId="71" xfId="0" applyFont="1" applyFill="1" applyBorder="1" applyAlignment="1">
      <alignment horizontal="center" vertical="center" shrinkToFit="1"/>
    </xf>
    <xf numFmtId="0" fontId="3" fillId="8" borderId="72" xfId="0" applyFont="1" applyFill="1" applyBorder="1" applyAlignment="1">
      <alignment horizontal="center" vertical="center" shrinkToFit="1"/>
    </xf>
    <xf numFmtId="0" fontId="3" fillId="8" borderId="39" xfId="0" applyFont="1" applyFill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55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2" borderId="34" xfId="0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wrapText="1" shrinkToFit="1"/>
    </xf>
    <xf numFmtId="0" fontId="21" fillId="0" borderId="41" xfId="0" applyFont="1" applyBorder="1" applyAlignment="1">
      <alignment horizontal="center" vertical="center" wrapText="1" shrinkToFit="1"/>
    </xf>
    <xf numFmtId="0" fontId="21" fillId="0" borderId="34" xfId="0" applyFont="1" applyBorder="1" applyAlignment="1">
      <alignment horizontal="center" vertical="center" wrapText="1" shrinkToFit="1"/>
    </xf>
    <xf numFmtId="0" fontId="21" fillId="0" borderId="35" xfId="0" applyFont="1" applyBorder="1" applyAlignment="1">
      <alignment horizontal="center" vertical="center" wrapText="1" shrinkToFit="1"/>
    </xf>
    <xf numFmtId="0" fontId="3" fillId="2" borderId="40" xfId="0" applyFont="1" applyFill="1" applyBorder="1" applyAlignment="1">
      <alignment horizontal="center" vertical="center" shrinkToFit="1"/>
    </xf>
    <xf numFmtId="0" fontId="3" fillId="2" borderId="39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 shrinkToFit="1"/>
    </xf>
    <xf numFmtId="0" fontId="3" fillId="0" borderId="60" xfId="0" applyFont="1" applyBorder="1" applyAlignment="1">
      <alignment horizontal="center" vertical="center" wrapText="1" shrinkToFit="1"/>
    </xf>
    <xf numFmtId="0" fontId="3" fillId="0" borderId="27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3" fillId="0" borderId="61" xfId="0" applyFont="1" applyBorder="1" applyAlignment="1">
      <alignment horizontal="center" vertical="center" wrapText="1" shrinkToFit="1"/>
    </xf>
    <xf numFmtId="0" fontId="3" fillId="0" borderId="28" xfId="0" applyFont="1" applyBorder="1" applyAlignment="1">
      <alignment horizontal="center" vertical="center" wrapText="1" shrinkToFit="1"/>
    </xf>
    <xf numFmtId="0" fontId="3" fillId="0" borderId="29" xfId="0" applyFont="1" applyBorder="1" applyAlignment="1">
      <alignment horizontal="center" vertical="center" wrapText="1" shrinkToFit="1"/>
    </xf>
    <xf numFmtId="0" fontId="3" fillId="0" borderId="62" xfId="0" applyFont="1" applyBorder="1" applyAlignment="1">
      <alignment horizontal="center" vertical="center" wrapText="1" shrinkToFit="1"/>
    </xf>
    <xf numFmtId="0" fontId="3" fillId="8" borderId="1" xfId="0" applyFont="1" applyFill="1" applyBorder="1" applyAlignment="1">
      <alignment horizontal="center" vertical="center" shrinkToFit="1"/>
    </xf>
    <xf numFmtId="0" fontId="3" fillId="8" borderId="56" xfId="0" applyFont="1" applyFill="1" applyBorder="1" applyAlignment="1">
      <alignment horizontal="center" vertical="center" shrinkToFit="1"/>
    </xf>
    <xf numFmtId="0" fontId="3" fillId="8" borderId="64" xfId="0" applyFont="1" applyFill="1" applyBorder="1" applyAlignment="1">
      <alignment horizontal="center" vertical="center" shrinkToFit="1"/>
    </xf>
    <xf numFmtId="0" fontId="3" fillId="8" borderId="69" xfId="0" applyFont="1" applyFill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wrapText="1" shrinkToFit="1"/>
    </xf>
    <xf numFmtId="0" fontId="3" fillId="0" borderId="65" xfId="0" applyFont="1" applyBorder="1" applyAlignment="1">
      <alignment horizontal="center" vertical="center" wrapText="1" shrinkToFit="1"/>
    </xf>
    <xf numFmtId="0" fontId="3" fillId="0" borderId="58" xfId="0" applyFont="1" applyBorder="1" applyAlignment="1">
      <alignment horizontal="center" vertical="center" wrapText="1" shrinkToFit="1"/>
    </xf>
    <xf numFmtId="0" fontId="3" fillId="0" borderId="66" xfId="0" applyFont="1" applyBorder="1" applyAlignment="1">
      <alignment horizontal="center" vertical="center" wrapText="1" shrinkToFit="1"/>
    </xf>
    <xf numFmtId="0" fontId="3" fillId="0" borderId="59" xfId="0" applyFont="1" applyBorder="1" applyAlignment="1">
      <alignment horizontal="center" vertical="center" wrapText="1" shrinkToFit="1"/>
    </xf>
    <xf numFmtId="0" fontId="3" fillId="0" borderId="67" xfId="0" applyFont="1" applyBorder="1" applyAlignment="1">
      <alignment horizontal="center" vertical="center" wrapText="1" shrinkToFit="1"/>
    </xf>
    <xf numFmtId="0" fontId="3" fillId="0" borderId="39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3" fillId="8" borderId="34" xfId="0" applyFont="1" applyFill="1" applyBorder="1" applyAlignment="1">
      <alignment horizontal="center" vertical="center" shrinkToFit="1"/>
    </xf>
    <xf numFmtId="31" fontId="3" fillId="0" borderId="34" xfId="0" applyNumberFormat="1" applyFont="1" applyBorder="1" applyAlignment="1">
      <alignment horizontal="left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2" borderId="73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74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75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33" xfId="0" applyFont="1" applyFill="1" applyBorder="1" applyAlignment="1">
      <alignment horizontal="center" vertical="center" textRotation="255" shrinkToFit="1"/>
    </xf>
    <xf numFmtId="176" fontId="3" fillId="2" borderId="34" xfId="0" applyNumberFormat="1" applyFont="1" applyFill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2" borderId="53" xfId="0" applyFont="1" applyFill="1" applyBorder="1" applyAlignment="1">
      <alignment horizontal="center" vertical="center" shrinkToFit="1"/>
    </xf>
    <xf numFmtId="0" fontId="3" fillId="2" borderId="54" xfId="0" applyFont="1" applyFill="1" applyBorder="1" applyAlignment="1">
      <alignment horizontal="center" vertical="center" shrinkToFit="1"/>
    </xf>
    <xf numFmtId="0" fontId="3" fillId="2" borderId="63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19" fillId="2" borderId="3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31" fontId="20" fillId="0" borderId="34" xfId="0" applyNumberFormat="1" applyFont="1" applyBorder="1" applyAlignment="1">
      <alignment horizontal="left" vertical="center" shrinkToFit="1"/>
    </xf>
    <xf numFmtId="31" fontId="20" fillId="0" borderId="35" xfId="0" applyNumberFormat="1" applyFont="1" applyBorder="1" applyAlignment="1">
      <alignment horizontal="left" vertical="center" shrinkToFit="1"/>
    </xf>
    <xf numFmtId="0" fontId="20" fillId="0" borderId="71" xfId="0" applyFont="1" applyBorder="1" applyAlignment="1">
      <alignment horizontal="left" vertical="top" wrapText="1" shrinkToFit="1"/>
    </xf>
    <xf numFmtId="0" fontId="20" fillId="0" borderId="80" xfId="0" applyFont="1" applyBorder="1" applyAlignment="1">
      <alignment horizontal="left" vertical="top" wrapText="1" shrinkToFit="1"/>
    </xf>
    <xf numFmtId="0" fontId="20" fillId="0" borderId="77" xfId="0" applyFont="1" applyBorder="1" applyAlignment="1">
      <alignment horizontal="left" vertical="top" wrapText="1" shrinkToFit="1"/>
    </xf>
    <xf numFmtId="0" fontId="20" fillId="0" borderId="78" xfId="0" applyFont="1" applyBorder="1" applyAlignment="1">
      <alignment horizontal="left" vertical="top" wrapText="1" shrinkToFit="1"/>
    </xf>
    <xf numFmtId="31" fontId="26" fillId="0" borderId="31" xfId="0" applyNumberFormat="1" applyFont="1" applyBorder="1" applyAlignment="1">
      <alignment horizontal="left" vertical="center" shrinkToFit="1"/>
    </xf>
    <xf numFmtId="0" fontId="26" fillId="0" borderId="31" xfId="0" applyFont="1" applyBorder="1" applyAlignment="1">
      <alignment horizontal="left" vertical="center" shrinkToFit="1"/>
    </xf>
    <xf numFmtId="0" fontId="26" fillId="0" borderId="32" xfId="0" applyFont="1" applyBorder="1" applyAlignment="1">
      <alignment horizontal="left" vertical="center" shrinkToFit="1"/>
    </xf>
    <xf numFmtId="0" fontId="20" fillId="0" borderId="34" xfId="0" applyFont="1" applyBorder="1" applyAlignment="1">
      <alignment horizontal="left" vertical="center" shrinkToFit="1"/>
    </xf>
    <xf numFmtId="0" fontId="20" fillId="0" borderId="35" xfId="0" applyFont="1" applyBorder="1" applyAlignment="1">
      <alignment horizontal="left" vertical="center" shrinkToFit="1"/>
    </xf>
    <xf numFmtId="0" fontId="12" fillId="7" borderId="0" xfId="0" applyFont="1" applyFill="1" applyAlignment="1">
      <alignment horizontal="center" vertical="center"/>
    </xf>
    <xf numFmtId="0" fontId="3" fillId="6" borderId="8" xfId="0" applyFont="1" applyFill="1" applyBorder="1" applyAlignment="1" applyProtection="1">
      <alignment horizontal="left" vertical="center"/>
      <protection locked="0"/>
    </xf>
    <xf numFmtId="0" fontId="3" fillId="6" borderId="9" xfId="0" applyFont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9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rgb="FF00B050"/>
      </font>
    </dxf>
  </dxfs>
  <tableStyles count="0" defaultTableStyle="TableStyleMedium2" defaultPivotStyle="PivotStyleLight16"/>
  <colors>
    <mruColors>
      <color rgb="FF0000FF"/>
      <color rgb="FF66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287548</xdr:colOff>
      <xdr:row>41</xdr:row>
      <xdr:rowOff>98843</xdr:rowOff>
    </xdr:from>
    <xdr:to>
      <xdr:col>12</xdr:col>
      <xdr:colOff>243367</xdr:colOff>
      <xdr:row>45</xdr:row>
      <xdr:rowOff>161745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F010714-63E6-490C-B9CE-AE8AA872BC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9496"/>
        <a:stretch/>
      </xdr:blipFill>
      <xdr:spPr>
        <a:xfrm>
          <a:off x="287548" y="10468513"/>
          <a:ext cx="7764522" cy="1033374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116817</xdr:colOff>
      <xdr:row>6</xdr:row>
      <xdr:rowOff>44928</xdr:rowOff>
    </xdr:from>
    <xdr:to>
      <xdr:col>12</xdr:col>
      <xdr:colOff>72636</xdr:colOff>
      <xdr:row>10</xdr:row>
      <xdr:rowOff>107830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C3AD4C2-10A7-BBF8-2607-E1F15D6044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9496"/>
        <a:stretch/>
      </xdr:blipFill>
      <xdr:spPr>
        <a:xfrm>
          <a:off x="116817" y="1635423"/>
          <a:ext cx="7764522" cy="1033374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233633</xdr:colOff>
      <xdr:row>26</xdr:row>
      <xdr:rowOff>143775</xdr:rowOff>
    </xdr:from>
    <xdr:to>
      <xdr:col>8</xdr:col>
      <xdr:colOff>53808</xdr:colOff>
      <xdr:row>35</xdr:row>
      <xdr:rowOff>224647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64491D4A-742E-A443-1DFD-3C872165D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633" y="7026935"/>
          <a:ext cx="4897180" cy="2264434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116817</xdr:colOff>
      <xdr:row>14</xdr:row>
      <xdr:rowOff>17973</xdr:rowOff>
    </xdr:from>
    <xdr:to>
      <xdr:col>12</xdr:col>
      <xdr:colOff>98844</xdr:colOff>
      <xdr:row>17</xdr:row>
      <xdr:rowOff>82861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B83F9AF-64CE-B925-186F-6EAFA98AC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817" y="3899860"/>
          <a:ext cx="7790730" cy="792742"/>
        </a:xfrm>
        <a:prstGeom prst="rect">
          <a:avLst/>
        </a:prstGeom>
        <a:ln w="38100">
          <a:solidFill>
            <a:sysClr val="windowText" lastClr="000000"/>
          </a:solidFill>
        </a:ln>
      </xdr:spPr>
    </xdr:pic>
    <xdr:clientData/>
  </xdr:twoCellAnchor>
  <xdr:twoCellAnchor>
    <xdr:from>
      <xdr:col>3</xdr:col>
      <xdr:colOff>215695</xdr:colOff>
      <xdr:row>6</xdr:row>
      <xdr:rowOff>231948</xdr:rowOff>
    </xdr:from>
    <xdr:to>
      <xdr:col>4</xdr:col>
      <xdr:colOff>92551</xdr:colOff>
      <xdr:row>8</xdr:row>
      <xdr:rowOff>115776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D673BDEA-3F18-47A7-AF2F-C4AC5C75685E}"/>
            </a:ext>
          </a:extLst>
        </xdr:cNvPr>
        <xdr:cNvSpPr/>
      </xdr:nvSpPr>
      <xdr:spPr>
        <a:xfrm>
          <a:off x="1878077" y="1822443"/>
          <a:ext cx="559781" cy="369064"/>
        </a:xfrm>
        <a:prstGeom prst="downArrow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9525</xdr:colOff>
      <xdr:row>22</xdr:row>
      <xdr:rowOff>66675</xdr:rowOff>
    </xdr:from>
    <xdr:to>
      <xdr:col>2</xdr:col>
      <xdr:colOff>196850</xdr:colOff>
      <xdr:row>23</xdr:row>
      <xdr:rowOff>13671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3E2A82C-C8E1-EED7-4D87-DA4B4A6677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92464" t="49288" r="1989" b="12220"/>
        <a:stretch/>
      </xdr:blipFill>
      <xdr:spPr>
        <a:xfrm>
          <a:off x="1381125" y="4733925"/>
          <a:ext cx="187325" cy="185121"/>
        </a:xfrm>
        <a:prstGeom prst="rect">
          <a:avLst/>
        </a:prstGeom>
      </xdr:spPr>
    </xdr:pic>
    <xdr:clientData/>
  </xdr:twoCellAnchor>
  <xdr:twoCellAnchor>
    <xdr:from>
      <xdr:col>5</xdr:col>
      <xdr:colOff>280556</xdr:colOff>
      <xdr:row>13</xdr:row>
      <xdr:rowOff>19049</xdr:rowOff>
    </xdr:from>
    <xdr:to>
      <xdr:col>6</xdr:col>
      <xdr:colOff>328195</xdr:colOff>
      <xdr:row>14</xdr:row>
      <xdr:rowOff>145122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E365AF66-787D-45CD-27AB-0D28693CAD02}"/>
            </a:ext>
          </a:extLst>
        </xdr:cNvPr>
        <xdr:cNvSpPr/>
      </xdr:nvSpPr>
      <xdr:spPr>
        <a:xfrm>
          <a:off x="3308787" y="3658318"/>
          <a:ext cx="730564" cy="368691"/>
        </a:xfrm>
        <a:prstGeom prst="downArrow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11177</xdr:colOff>
      <xdr:row>31</xdr:row>
      <xdr:rowOff>200162</xdr:rowOff>
    </xdr:from>
    <xdr:to>
      <xdr:col>8</xdr:col>
      <xdr:colOff>390710</xdr:colOff>
      <xdr:row>34</xdr:row>
      <xdr:rowOff>170840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7C088612-99DF-4DB4-14D3-9DA3AC23CBEB}"/>
            </a:ext>
          </a:extLst>
        </xdr:cNvPr>
        <xdr:cNvSpPr/>
      </xdr:nvSpPr>
      <xdr:spPr>
        <a:xfrm rot="5400000">
          <a:off x="4928683" y="8455911"/>
          <a:ext cx="698532" cy="379533"/>
        </a:xfrm>
        <a:prstGeom prst="downArrow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286903</xdr:colOff>
      <xdr:row>42</xdr:row>
      <xdr:rowOff>59474</xdr:rowOff>
    </xdr:from>
    <xdr:to>
      <xdr:col>10</xdr:col>
      <xdr:colOff>454897</xdr:colOff>
      <xdr:row>43</xdr:row>
      <xdr:rowOff>185920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411A1D7F-4EBE-6B15-B45B-65DAD81FA7A6}"/>
            </a:ext>
          </a:extLst>
        </xdr:cNvPr>
        <xdr:cNvGrpSpPr/>
      </xdr:nvGrpSpPr>
      <xdr:grpSpPr>
        <a:xfrm>
          <a:off x="3315134" y="10671762"/>
          <a:ext cx="3582617" cy="369064"/>
          <a:chOff x="2733675" y="10763250"/>
          <a:chExt cx="3596666" cy="361950"/>
        </a:xfrm>
      </xdr:grpSpPr>
      <xdr:sp macro="" textlink="">
        <xdr:nvSpPr>
          <xdr:cNvPr id="14" name="矢印: 下 13">
            <a:extLst>
              <a:ext uri="{FF2B5EF4-FFF2-40B4-BE49-F238E27FC236}">
                <a16:creationId xmlns:a16="http://schemas.microsoft.com/office/drawing/2014/main" id="{4FCBE2DF-1B85-4B7F-80E9-01B1632F6074}"/>
              </a:ext>
            </a:extLst>
          </xdr:cNvPr>
          <xdr:cNvSpPr/>
        </xdr:nvSpPr>
        <xdr:spPr>
          <a:xfrm>
            <a:off x="2733675" y="10763250"/>
            <a:ext cx="733426" cy="361950"/>
          </a:xfrm>
          <a:prstGeom prst="downArrow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矢印: 下 15">
            <a:extLst>
              <a:ext uri="{FF2B5EF4-FFF2-40B4-BE49-F238E27FC236}">
                <a16:creationId xmlns:a16="http://schemas.microsoft.com/office/drawing/2014/main" id="{8822CA66-930F-7CF7-C586-CFA6E0BFE3E1}"/>
              </a:ext>
            </a:extLst>
          </xdr:cNvPr>
          <xdr:cNvSpPr/>
        </xdr:nvSpPr>
        <xdr:spPr>
          <a:xfrm>
            <a:off x="4515551" y="10763250"/>
            <a:ext cx="733426" cy="361950"/>
          </a:xfrm>
          <a:prstGeom prst="downArrow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矢印: 下 16">
            <a:extLst>
              <a:ext uri="{FF2B5EF4-FFF2-40B4-BE49-F238E27FC236}">
                <a16:creationId xmlns:a16="http://schemas.microsoft.com/office/drawing/2014/main" id="{B4D45CC7-34A8-2F0F-E093-E276514DB4B4}"/>
              </a:ext>
            </a:extLst>
          </xdr:cNvPr>
          <xdr:cNvSpPr/>
        </xdr:nvSpPr>
        <xdr:spPr>
          <a:xfrm>
            <a:off x="5596915" y="10763250"/>
            <a:ext cx="733426" cy="361950"/>
          </a:xfrm>
          <a:prstGeom prst="downArrow">
            <a:avLst/>
          </a:prstGeom>
          <a:solidFill>
            <a:srgbClr val="FFFF00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219075</xdr:colOff>
      <xdr:row>51</xdr:row>
      <xdr:rowOff>161925</xdr:rowOff>
    </xdr:from>
    <xdr:to>
      <xdr:col>12</xdr:col>
      <xdr:colOff>238126</xdr:colOff>
      <xdr:row>58</xdr:row>
      <xdr:rowOff>96368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F902B094-F034-C6A1-B9E7-0115185F2EFE}"/>
            </a:ext>
          </a:extLst>
        </xdr:cNvPr>
        <xdr:cNvGrpSpPr/>
      </xdr:nvGrpSpPr>
      <xdr:grpSpPr>
        <a:xfrm>
          <a:off x="219075" y="13047633"/>
          <a:ext cx="7827754" cy="1632768"/>
          <a:chOff x="219075" y="13143139"/>
          <a:chExt cx="7802337" cy="1648943"/>
        </a:xfrm>
      </xdr:grpSpPr>
      <xdr:pic>
        <xdr:nvPicPr>
          <xdr:cNvPr id="22" name="図 21">
            <a:extLst>
              <a:ext uri="{FF2B5EF4-FFF2-40B4-BE49-F238E27FC236}">
                <a16:creationId xmlns:a16="http://schemas.microsoft.com/office/drawing/2014/main" id="{D43D23F1-CBFB-CF9F-9150-11E36F48926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b="42139"/>
          <a:stretch/>
        </xdr:blipFill>
        <xdr:spPr>
          <a:xfrm>
            <a:off x="219075" y="13143139"/>
            <a:ext cx="7802337" cy="1648943"/>
          </a:xfrm>
          <a:prstGeom prst="rect">
            <a:avLst/>
          </a:prstGeom>
          <a:ln w="28575">
            <a:solidFill>
              <a:sysClr val="windowText" lastClr="000000"/>
            </a:solidFill>
          </a:ln>
        </xdr:spPr>
      </xdr:pic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BF2059E7-67F7-BC95-EEDA-FE6FDEAFF50F}"/>
              </a:ext>
            </a:extLst>
          </xdr:cNvPr>
          <xdr:cNvSpPr/>
        </xdr:nvSpPr>
        <xdr:spPr>
          <a:xfrm>
            <a:off x="3611336" y="13152664"/>
            <a:ext cx="327932" cy="254454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FC8B188E-3AA3-E318-2CAA-5B31B1479B81}"/>
              </a:ext>
            </a:extLst>
          </xdr:cNvPr>
          <xdr:cNvSpPr/>
        </xdr:nvSpPr>
        <xdr:spPr>
          <a:xfrm>
            <a:off x="4895850" y="13378543"/>
            <a:ext cx="518432" cy="687161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6" name="フリーフォーム: 図形 25">
            <a:extLst>
              <a:ext uri="{FF2B5EF4-FFF2-40B4-BE49-F238E27FC236}">
                <a16:creationId xmlns:a16="http://schemas.microsoft.com/office/drawing/2014/main" id="{475EFB38-9DFD-F71D-04FC-331BB2300877}"/>
              </a:ext>
            </a:extLst>
          </xdr:cNvPr>
          <xdr:cNvSpPr/>
        </xdr:nvSpPr>
        <xdr:spPr>
          <a:xfrm>
            <a:off x="3767818" y="13407118"/>
            <a:ext cx="1108982" cy="327932"/>
          </a:xfrm>
          <a:custGeom>
            <a:avLst/>
            <a:gdLst>
              <a:gd name="connsiteX0" fmla="*/ 0 w 1114425"/>
              <a:gd name="connsiteY0" fmla="*/ 0 h 314325"/>
              <a:gd name="connsiteX1" fmla="*/ 0 w 1114425"/>
              <a:gd name="connsiteY1" fmla="*/ 314325 h 314325"/>
              <a:gd name="connsiteX2" fmla="*/ 1114425 w 1114425"/>
              <a:gd name="connsiteY2" fmla="*/ 314325 h 31432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114425" h="314325">
                <a:moveTo>
                  <a:pt x="0" y="0"/>
                </a:moveTo>
                <a:lnTo>
                  <a:pt x="0" y="314325"/>
                </a:lnTo>
                <a:lnTo>
                  <a:pt x="1114425" y="314325"/>
                </a:lnTo>
              </a:path>
            </a:pathLst>
          </a:custGeom>
          <a:noFill/>
          <a:ln w="57150">
            <a:solidFill>
              <a:srgbClr val="FF0000"/>
            </a:solidFill>
            <a:headEnd type="none" w="med" len="med"/>
            <a:tailEnd type="triangle" w="med" len="med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51"/>
  <sheetViews>
    <sheetView showGridLines="0" zoomScale="106" zoomScaleNormal="106" workbookViewId="0"/>
  </sheetViews>
  <sheetFormatPr defaultRowHeight="18.75" x14ac:dyDescent="0.4"/>
  <cols>
    <col min="3" max="3" width="3.875" customWidth="1"/>
    <col min="14" max="14" width="10.875" customWidth="1"/>
  </cols>
  <sheetData>
    <row r="1" spans="1:14" ht="30" x14ac:dyDescent="0.4">
      <c r="A1" s="79" t="s">
        <v>355</v>
      </c>
    </row>
    <row r="2" spans="1:14" x14ac:dyDescent="0.4">
      <c r="A2" t="s">
        <v>341</v>
      </c>
    </row>
    <row r="4" spans="1:14" x14ac:dyDescent="0.4">
      <c r="A4" s="124" t="s">
        <v>342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</row>
    <row r="5" spans="1:14" x14ac:dyDescent="0.4">
      <c r="A5" s="127" t="s">
        <v>347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4" x14ac:dyDescent="0.4">
      <c r="A6" s="63" t="s">
        <v>348</v>
      </c>
    </row>
    <row r="7" spans="1:14" x14ac:dyDescent="0.4">
      <c r="A7" s="2"/>
    </row>
    <row r="8" spans="1:14" x14ac:dyDescent="0.4">
      <c r="A8" s="2"/>
    </row>
    <row r="9" spans="1:14" x14ac:dyDescent="0.4">
      <c r="A9" s="2"/>
    </row>
    <row r="10" spans="1:14" x14ac:dyDescent="0.4">
      <c r="A10" s="2"/>
    </row>
    <row r="11" spans="1:14" ht="46.5" customHeight="1" x14ac:dyDescent="0.4">
      <c r="A11" s="2"/>
    </row>
    <row r="12" spans="1:14" x14ac:dyDescent="0.4">
      <c r="A12" s="123" t="s">
        <v>349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</row>
    <row r="13" spans="1:14" x14ac:dyDescent="0.4">
      <c r="A13" s="63" t="s">
        <v>350</v>
      </c>
    </row>
    <row r="14" spans="1:14" x14ac:dyDescent="0.4">
      <c r="A14" s="2"/>
    </row>
    <row r="15" spans="1:14" x14ac:dyDescent="0.4">
      <c r="A15" s="2"/>
    </row>
    <row r="16" spans="1:14" x14ac:dyDescent="0.4">
      <c r="A16" s="2"/>
    </row>
    <row r="17" spans="1:14" x14ac:dyDescent="0.4">
      <c r="A17" s="2"/>
    </row>
    <row r="18" spans="1:14" x14ac:dyDescent="0.4">
      <c r="A18" s="2"/>
    </row>
    <row r="19" spans="1:14" x14ac:dyDescent="0.4">
      <c r="A19" s="63" t="s">
        <v>351</v>
      </c>
    </row>
    <row r="20" spans="1:14" ht="8.25" customHeight="1" x14ac:dyDescent="0.4">
      <c r="A20" s="2"/>
    </row>
    <row r="21" spans="1:14" x14ac:dyDescent="0.4">
      <c r="A21" s="125" t="s">
        <v>343</v>
      </c>
      <c r="B21" s="125"/>
      <c r="D21" s="61" t="s">
        <v>345</v>
      </c>
    </row>
    <row r="22" spans="1:14" ht="8.25" customHeight="1" x14ac:dyDescent="0.4">
      <c r="A22" s="54"/>
      <c r="B22" s="54"/>
      <c r="D22" s="61"/>
    </row>
    <row r="23" spans="1:14" x14ac:dyDescent="0.4">
      <c r="A23" s="126" t="s">
        <v>344</v>
      </c>
      <c r="B23" s="126"/>
      <c r="D23" s="61" t="s">
        <v>346</v>
      </c>
    </row>
    <row r="24" spans="1:14" ht="47.25" customHeight="1" x14ac:dyDescent="0.4"/>
    <row r="25" spans="1:14" x14ac:dyDescent="0.4">
      <c r="A25" s="124" t="s">
        <v>353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</row>
    <row r="26" spans="1:14" x14ac:dyDescent="0.4">
      <c r="A26" s="63" t="s">
        <v>352</v>
      </c>
    </row>
    <row r="27" spans="1:14" x14ac:dyDescent="0.4">
      <c r="A27" s="63"/>
    </row>
    <row r="28" spans="1:14" x14ac:dyDescent="0.4">
      <c r="A28" s="63"/>
    </row>
    <row r="29" spans="1:14" x14ac:dyDescent="0.4">
      <c r="A29" s="63"/>
    </row>
    <row r="30" spans="1:14" x14ac:dyDescent="0.4">
      <c r="A30" s="63"/>
    </row>
    <row r="31" spans="1:14" x14ac:dyDescent="0.4">
      <c r="A31" s="63"/>
    </row>
    <row r="32" spans="1:14" x14ac:dyDescent="0.4">
      <c r="A32" s="63"/>
    </row>
    <row r="33" spans="1:14" x14ac:dyDescent="0.4">
      <c r="A33" s="63"/>
    </row>
    <row r="34" spans="1:14" x14ac:dyDescent="0.4">
      <c r="A34" s="63"/>
    </row>
    <row r="35" spans="1:14" x14ac:dyDescent="0.4">
      <c r="A35" s="63"/>
    </row>
    <row r="36" spans="1:14" x14ac:dyDescent="0.4">
      <c r="A36" s="63"/>
      <c r="J36" s="54"/>
    </row>
    <row r="37" spans="1:14" x14ac:dyDescent="0.4">
      <c r="A37" s="2"/>
    </row>
    <row r="38" spans="1:14" ht="6.75" customHeight="1" x14ac:dyDescent="0.4"/>
    <row r="39" spans="1:14" x14ac:dyDescent="0.4">
      <c r="A39" s="124" t="s">
        <v>408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</row>
    <row r="40" spans="1:14" x14ac:dyDescent="0.4">
      <c r="A40" s="123" t="s">
        <v>354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</row>
    <row r="41" spans="1:14" x14ac:dyDescent="0.4">
      <c r="A41" s="63" t="s">
        <v>407</v>
      </c>
    </row>
    <row r="47" spans="1:14" ht="26.25" customHeight="1" x14ac:dyDescent="0.4"/>
    <row r="48" spans="1:14" x14ac:dyDescent="0.4">
      <c r="A48" s="123" t="s">
        <v>406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</row>
    <row r="49" spans="1:1" x14ac:dyDescent="0.4">
      <c r="A49" s="63" t="s">
        <v>400</v>
      </c>
    </row>
    <row r="50" spans="1:1" x14ac:dyDescent="0.4">
      <c r="A50" t="s">
        <v>356</v>
      </c>
    </row>
    <row r="51" spans="1:1" x14ac:dyDescent="0.4">
      <c r="A51" t="s">
        <v>357</v>
      </c>
    </row>
  </sheetData>
  <sheetProtection sheet="1" objects="1" scenarios="1"/>
  <mergeCells count="9">
    <mergeCell ref="A40:N40"/>
    <mergeCell ref="A48:N48"/>
    <mergeCell ref="A4:N4"/>
    <mergeCell ref="A39:N39"/>
    <mergeCell ref="A21:B21"/>
    <mergeCell ref="A23:B23"/>
    <mergeCell ref="A5:N5"/>
    <mergeCell ref="A12:N12"/>
    <mergeCell ref="A25:N25"/>
  </mergeCells>
  <phoneticPr fontId="7"/>
  <printOptions horizontalCentered="1"/>
  <pageMargins left="0.59055118110236227" right="0.59055118110236227" top="0.74803149606299213" bottom="0.59055118110236227" header="0.31496062992125984" footer="0.39370078740157483"/>
  <pageSetup paperSize="9" orientation="landscape" r:id="rId1"/>
  <headerFooter>
    <oddFooter>&amp;C&amp;P</oddFooter>
  </headerFooter>
  <rowBreaks count="2" manualBreakCount="2">
    <brk id="24" max="13" man="1"/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68"/>
  <sheetViews>
    <sheetView showGridLines="0" tabSelected="1" zoomScale="70" zoomScaleNormal="70" workbookViewId="0">
      <selection activeCell="H19" sqref="H19"/>
    </sheetView>
  </sheetViews>
  <sheetFormatPr defaultRowHeight="18.75" x14ac:dyDescent="0.4"/>
  <cols>
    <col min="1" max="1" width="28.125" customWidth="1"/>
    <col min="2" max="2" width="39.625" customWidth="1"/>
    <col min="3" max="3" width="38.75" bestFit="1" customWidth="1"/>
    <col min="4" max="4" width="46.875" style="36" bestFit="1" customWidth="1"/>
    <col min="5" max="5" width="38.75" bestFit="1" customWidth="1"/>
    <col min="6" max="6" width="8.125" customWidth="1"/>
    <col min="7" max="7" width="11.25" customWidth="1"/>
  </cols>
  <sheetData>
    <row r="1" spans="1:5" ht="30" x14ac:dyDescent="0.4">
      <c r="A1" s="1" t="s">
        <v>393</v>
      </c>
    </row>
    <row r="2" spans="1:5" x14ac:dyDescent="0.4">
      <c r="A2" s="69" t="s">
        <v>339</v>
      </c>
      <c r="B2" s="68"/>
      <c r="C2" s="68"/>
    </row>
    <row r="3" spans="1:5" x14ac:dyDescent="0.4">
      <c r="A3" s="43" t="s">
        <v>107</v>
      </c>
      <c r="B3" s="40"/>
      <c r="C3" s="40"/>
    </row>
    <row r="4" spans="1:5" x14ac:dyDescent="0.4">
      <c r="A4" s="48" t="s">
        <v>108</v>
      </c>
      <c r="B4" s="49"/>
      <c r="C4" s="47"/>
    </row>
    <row r="5" spans="1:5" x14ac:dyDescent="0.4">
      <c r="A5" s="2" t="s">
        <v>89</v>
      </c>
    </row>
    <row r="6" spans="1:5" ht="24" x14ac:dyDescent="0.4">
      <c r="A6" s="20" t="s">
        <v>95</v>
      </c>
      <c r="B6" s="22"/>
      <c r="C6" s="62" t="s">
        <v>340</v>
      </c>
      <c r="D6" s="37"/>
    </row>
    <row r="7" spans="1:5" ht="19.5" x14ac:dyDescent="0.4">
      <c r="A7" s="133" t="s">
        <v>111</v>
      </c>
      <c r="B7" s="133"/>
      <c r="C7" s="42" t="s">
        <v>110</v>
      </c>
      <c r="D7" s="8" t="s">
        <v>134</v>
      </c>
      <c r="E7" s="8" t="s">
        <v>109</v>
      </c>
    </row>
    <row r="8" spans="1:5" x14ac:dyDescent="0.4">
      <c r="A8" s="134" t="s">
        <v>103</v>
      </c>
      <c r="B8" s="134"/>
      <c r="C8" s="64"/>
      <c r="D8" s="19"/>
      <c r="E8" s="17" t="s">
        <v>112</v>
      </c>
    </row>
    <row r="9" spans="1:5" x14ac:dyDescent="0.4">
      <c r="A9" s="134" t="s">
        <v>105</v>
      </c>
      <c r="B9" s="134"/>
      <c r="C9" s="64"/>
      <c r="D9" s="19"/>
      <c r="E9" s="17" t="s">
        <v>394</v>
      </c>
    </row>
    <row r="10" spans="1:5" x14ac:dyDescent="0.4">
      <c r="A10" s="134" t="s">
        <v>104</v>
      </c>
      <c r="B10" s="134"/>
      <c r="C10" s="64"/>
      <c r="D10" s="19" t="s">
        <v>139</v>
      </c>
      <c r="E10" s="17" t="s">
        <v>113</v>
      </c>
    </row>
    <row r="11" spans="1:5" x14ac:dyDescent="0.4">
      <c r="A11" s="134" t="s">
        <v>106</v>
      </c>
      <c r="B11" s="134"/>
      <c r="C11" s="64"/>
      <c r="D11" s="19" t="s">
        <v>139</v>
      </c>
      <c r="E11" s="17" t="s">
        <v>114</v>
      </c>
    </row>
    <row r="12" spans="1:5" x14ac:dyDescent="0.4">
      <c r="A12" s="134" t="s">
        <v>59</v>
      </c>
      <c r="B12" s="134"/>
      <c r="C12" s="55"/>
      <c r="D12" s="17" t="s">
        <v>177</v>
      </c>
      <c r="E12" s="17" t="s">
        <v>97</v>
      </c>
    </row>
    <row r="13" spans="1:5" x14ac:dyDescent="0.4">
      <c r="A13" s="134" t="s">
        <v>135</v>
      </c>
      <c r="B13" s="134"/>
      <c r="C13" s="65"/>
      <c r="D13" s="18" t="s">
        <v>136</v>
      </c>
      <c r="E13" s="18">
        <v>36806</v>
      </c>
    </row>
    <row r="14" spans="1:5" x14ac:dyDescent="0.4">
      <c r="A14" s="134" t="s">
        <v>138</v>
      </c>
      <c r="B14" s="134"/>
      <c r="C14" s="64"/>
      <c r="D14" s="19" t="s">
        <v>137</v>
      </c>
      <c r="E14" s="19">
        <v>25</v>
      </c>
    </row>
    <row r="15" spans="1:5" x14ac:dyDescent="0.4">
      <c r="A15" s="134" t="s">
        <v>2</v>
      </c>
      <c r="B15" s="134"/>
      <c r="C15" s="56"/>
      <c r="D15" s="17" t="s">
        <v>177</v>
      </c>
      <c r="E15" s="17" t="s">
        <v>98</v>
      </c>
    </row>
    <row r="16" spans="1:5" hidden="1" x14ac:dyDescent="0.4">
      <c r="A16" s="135" t="s">
        <v>120</v>
      </c>
      <c r="B16" s="11" t="s">
        <v>99</v>
      </c>
      <c r="C16" s="276"/>
      <c r="D16" s="10" t="s">
        <v>180</v>
      </c>
      <c r="E16" s="15"/>
    </row>
    <row r="17" spans="1:5" x14ac:dyDescent="0.4">
      <c r="A17" s="130"/>
      <c r="B17" s="12" t="s">
        <v>100</v>
      </c>
      <c r="C17" s="66"/>
      <c r="D17" s="12" t="s">
        <v>140</v>
      </c>
      <c r="E17" s="12" t="s">
        <v>115</v>
      </c>
    </row>
    <row r="18" spans="1:5" x14ac:dyDescent="0.4">
      <c r="A18" s="130"/>
      <c r="B18" s="12" t="s">
        <v>101</v>
      </c>
      <c r="C18" s="57"/>
      <c r="D18" s="12" t="s">
        <v>178</v>
      </c>
      <c r="E18" s="12" t="s">
        <v>116</v>
      </c>
    </row>
    <row r="19" spans="1:5" x14ac:dyDescent="0.4">
      <c r="A19" s="130"/>
      <c r="B19" s="12" t="s">
        <v>141</v>
      </c>
      <c r="C19" s="66"/>
      <c r="D19" s="12" t="s">
        <v>142</v>
      </c>
      <c r="E19" s="12" t="s">
        <v>117</v>
      </c>
    </row>
    <row r="20" spans="1:5" x14ac:dyDescent="0.4">
      <c r="A20" s="130"/>
      <c r="B20" s="12" t="s">
        <v>102</v>
      </c>
      <c r="C20" s="66"/>
      <c r="D20" s="12"/>
      <c r="E20" s="12" t="s">
        <v>118</v>
      </c>
    </row>
    <row r="21" spans="1:5" x14ac:dyDescent="0.4">
      <c r="A21" s="130"/>
      <c r="B21" s="12" t="s">
        <v>60</v>
      </c>
      <c r="C21" s="66"/>
      <c r="D21" s="12" t="s">
        <v>140</v>
      </c>
      <c r="E21" s="25" t="s">
        <v>119</v>
      </c>
    </row>
    <row r="22" spans="1:5" x14ac:dyDescent="0.4">
      <c r="A22" s="130"/>
      <c r="B22" s="12" t="s">
        <v>62</v>
      </c>
      <c r="C22" s="66"/>
      <c r="D22" s="12" t="s">
        <v>140</v>
      </c>
      <c r="E22" s="25" t="s">
        <v>121</v>
      </c>
    </row>
    <row r="23" spans="1:5" x14ac:dyDescent="0.4">
      <c r="A23" s="130"/>
      <c r="B23" s="13" t="s">
        <v>64</v>
      </c>
      <c r="C23" s="67"/>
      <c r="D23" s="30" t="s">
        <v>143</v>
      </c>
      <c r="E23" s="26" t="s">
        <v>122</v>
      </c>
    </row>
    <row r="24" spans="1:5" x14ac:dyDescent="0.4">
      <c r="A24" s="134" t="s">
        <v>61</v>
      </c>
      <c r="B24" s="14" t="s">
        <v>144</v>
      </c>
      <c r="C24" s="58"/>
      <c r="D24" s="15" t="s">
        <v>179</v>
      </c>
      <c r="E24" s="27" t="s">
        <v>125</v>
      </c>
    </row>
    <row r="25" spans="1:5" hidden="1" x14ac:dyDescent="0.4">
      <c r="A25" s="134"/>
      <c r="B25" s="23" t="s">
        <v>123</v>
      </c>
      <c r="C25" s="277" t="e">
        <f>VLOOKUP($C$24,データシート!$E$3:$F$17,2,FALSE)</f>
        <v>#N/A</v>
      </c>
      <c r="D25" s="25" t="s">
        <v>145</v>
      </c>
      <c r="E25" s="25">
        <v>1</v>
      </c>
    </row>
    <row r="26" spans="1:5" x14ac:dyDescent="0.4">
      <c r="A26" s="134"/>
      <c r="B26" s="12" t="s">
        <v>126</v>
      </c>
      <c r="C26" s="66"/>
      <c r="D26" s="12"/>
      <c r="E26" s="25" t="s">
        <v>133</v>
      </c>
    </row>
    <row r="27" spans="1:5" hidden="1" x14ac:dyDescent="0.4">
      <c r="A27" s="134"/>
      <c r="B27" s="24" t="s">
        <v>99</v>
      </c>
      <c r="C27" s="277"/>
      <c r="D27" s="25" t="s">
        <v>145</v>
      </c>
      <c r="E27" s="25"/>
    </row>
    <row r="28" spans="1:5" x14ac:dyDescent="0.4">
      <c r="A28" s="134"/>
      <c r="B28" s="12" t="s">
        <v>100</v>
      </c>
      <c r="C28" s="66"/>
      <c r="D28" s="12" t="s">
        <v>140</v>
      </c>
      <c r="E28" s="25" t="s">
        <v>115</v>
      </c>
    </row>
    <row r="29" spans="1:5" x14ac:dyDescent="0.4">
      <c r="A29" s="134"/>
      <c r="B29" s="12" t="s">
        <v>101</v>
      </c>
      <c r="C29" s="57"/>
      <c r="D29" s="12" t="s">
        <v>178</v>
      </c>
      <c r="E29" s="25" t="s">
        <v>116</v>
      </c>
    </row>
    <row r="30" spans="1:5" x14ac:dyDescent="0.4">
      <c r="A30" s="134"/>
      <c r="B30" s="12" t="s">
        <v>141</v>
      </c>
      <c r="C30" s="66"/>
      <c r="D30" s="12"/>
      <c r="E30" s="25" t="s">
        <v>117</v>
      </c>
    </row>
    <row r="31" spans="1:5" x14ac:dyDescent="0.4">
      <c r="A31" s="134"/>
      <c r="B31" s="12" t="s">
        <v>102</v>
      </c>
      <c r="C31" s="66"/>
      <c r="D31" s="12"/>
      <c r="E31" s="25" t="s">
        <v>118</v>
      </c>
    </row>
    <row r="32" spans="1:5" x14ac:dyDescent="0.4">
      <c r="A32" s="134"/>
      <c r="B32" s="12" t="s">
        <v>60</v>
      </c>
      <c r="C32" s="66"/>
      <c r="D32" s="12" t="s">
        <v>149</v>
      </c>
      <c r="E32" s="25" t="s">
        <v>119</v>
      </c>
    </row>
    <row r="33" spans="1:5" x14ac:dyDescent="0.4">
      <c r="A33" s="134"/>
      <c r="B33" s="13" t="s">
        <v>64</v>
      </c>
      <c r="C33" s="67"/>
      <c r="D33" s="30" t="s">
        <v>148</v>
      </c>
      <c r="E33" s="26"/>
    </row>
    <row r="34" spans="1:5" x14ac:dyDescent="0.4">
      <c r="A34" s="134" t="s">
        <v>79</v>
      </c>
      <c r="B34" s="15" t="s">
        <v>80</v>
      </c>
      <c r="C34" s="70"/>
      <c r="D34" s="15"/>
      <c r="E34" s="27" t="s">
        <v>127</v>
      </c>
    </row>
    <row r="35" spans="1:5" x14ac:dyDescent="0.4">
      <c r="A35" s="134"/>
      <c r="B35" s="12" t="s">
        <v>81</v>
      </c>
      <c r="C35" s="66"/>
      <c r="D35" s="12"/>
      <c r="E35" s="25" t="s">
        <v>128</v>
      </c>
    </row>
    <row r="36" spans="1:5" x14ac:dyDescent="0.4">
      <c r="A36" s="134"/>
      <c r="B36" s="12" t="s">
        <v>151</v>
      </c>
      <c r="C36" s="71"/>
      <c r="D36" s="25" t="s">
        <v>150</v>
      </c>
      <c r="E36" s="25">
        <v>2020</v>
      </c>
    </row>
    <row r="37" spans="1:5" x14ac:dyDescent="0.4">
      <c r="A37" s="134"/>
      <c r="B37" s="16" t="s">
        <v>129</v>
      </c>
      <c r="C37" s="72"/>
      <c r="D37" s="31" t="s">
        <v>146</v>
      </c>
      <c r="E37" s="25">
        <v>4</v>
      </c>
    </row>
    <row r="38" spans="1:5" x14ac:dyDescent="0.4">
      <c r="A38" s="134"/>
      <c r="B38" s="16" t="s">
        <v>152</v>
      </c>
      <c r="C38" s="72"/>
      <c r="D38" s="31" t="s">
        <v>150</v>
      </c>
      <c r="E38" s="25">
        <v>2024</v>
      </c>
    </row>
    <row r="39" spans="1:5" x14ac:dyDescent="0.4">
      <c r="A39" s="134"/>
      <c r="B39" s="13" t="s">
        <v>130</v>
      </c>
      <c r="C39" s="73"/>
      <c r="D39" s="26" t="s">
        <v>146</v>
      </c>
      <c r="E39" s="26">
        <v>3</v>
      </c>
    </row>
    <row r="40" spans="1:5" x14ac:dyDescent="0.4">
      <c r="B40" s="7"/>
      <c r="C40" s="7"/>
      <c r="D40" s="7"/>
      <c r="E40" s="28"/>
    </row>
    <row r="41" spans="1:5" ht="24" x14ac:dyDescent="0.4">
      <c r="A41" s="20" t="s">
        <v>361</v>
      </c>
      <c r="B41" s="21"/>
      <c r="C41" s="7"/>
      <c r="D41" s="7"/>
      <c r="E41" s="28"/>
    </row>
    <row r="42" spans="1:5" ht="19.5" x14ac:dyDescent="0.4">
      <c r="A42" s="133" t="s">
        <v>111</v>
      </c>
      <c r="B42" s="133"/>
      <c r="C42" s="8" t="s">
        <v>110</v>
      </c>
      <c r="D42" s="8" t="s">
        <v>134</v>
      </c>
      <c r="E42" s="8" t="s">
        <v>109</v>
      </c>
    </row>
    <row r="43" spans="1:5" ht="41.25" customHeight="1" x14ac:dyDescent="0.4">
      <c r="A43" s="139" t="s">
        <v>388</v>
      </c>
      <c r="B43" s="111" t="s">
        <v>402</v>
      </c>
      <c r="C43" s="110"/>
      <c r="D43" s="111" t="s">
        <v>403</v>
      </c>
      <c r="E43" s="31" t="s">
        <v>364</v>
      </c>
    </row>
    <row r="44" spans="1:5" x14ac:dyDescent="0.4">
      <c r="A44" s="140"/>
      <c r="B44" s="31" t="s">
        <v>375</v>
      </c>
      <c r="C44" s="72"/>
      <c r="D44" s="31" t="s">
        <v>155</v>
      </c>
      <c r="E44" s="31">
        <v>2020</v>
      </c>
    </row>
    <row r="45" spans="1:5" x14ac:dyDescent="0.4">
      <c r="A45" s="140"/>
      <c r="B45" s="31" t="s">
        <v>376</v>
      </c>
      <c r="C45" s="72"/>
      <c r="D45" s="31" t="s">
        <v>146</v>
      </c>
      <c r="E45" s="31">
        <v>3</v>
      </c>
    </row>
    <row r="46" spans="1:5" x14ac:dyDescent="0.4">
      <c r="A46" s="136" t="s">
        <v>373</v>
      </c>
      <c r="B46" s="15" t="s">
        <v>390</v>
      </c>
      <c r="C46" s="58"/>
      <c r="D46" s="15" t="s">
        <v>178</v>
      </c>
      <c r="E46" s="27" t="s">
        <v>82</v>
      </c>
    </row>
    <row r="47" spans="1:5" x14ac:dyDescent="0.4">
      <c r="A47" s="137"/>
      <c r="B47" s="12" t="s">
        <v>391</v>
      </c>
      <c r="C47" s="71"/>
      <c r="D47" s="25" t="s">
        <v>147</v>
      </c>
      <c r="E47" s="25">
        <v>1111</v>
      </c>
    </row>
    <row r="48" spans="1:5" x14ac:dyDescent="0.4">
      <c r="A48" s="137"/>
      <c r="B48" s="12" t="s">
        <v>153</v>
      </c>
      <c r="C48" s="71"/>
      <c r="D48" s="25" t="s">
        <v>155</v>
      </c>
      <c r="E48" s="25">
        <v>2020</v>
      </c>
    </row>
    <row r="49" spans="1:5" x14ac:dyDescent="0.4">
      <c r="A49" s="138"/>
      <c r="B49" s="13" t="s">
        <v>131</v>
      </c>
      <c r="C49" s="73"/>
      <c r="D49" s="26" t="s">
        <v>154</v>
      </c>
      <c r="E49" s="26">
        <v>4</v>
      </c>
    </row>
    <row r="50" spans="1:5" x14ac:dyDescent="0.4">
      <c r="B50" s="7"/>
      <c r="C50" s="7"/>
      <c r="D50" s="7"/>
      <c r="E50" s="28"/>
    </row>
    <row r="51" spans="1:5" ht="24" x14ac:dyDescent="0.4">
      <c r="A51" s="20" t="s">
        <v>96</v>
      </c>
      <c r="B51" s="21"/>
      <c r="C51" s="7"/>
      <c r="D51" s="7"/>
      <c r="E51" s="28"/>
    </row>
    <row r="52" spans="1:5" ht="19.5" x14ac:dyDescent="0.4">
      <c r="A52" s="133" t="s">
        <v>111</v>
      </c>
      <c r="B52" s="133"/>
      <c r="C52" s="8" t="s">
        <v>110</v>
      </c>
      <c r="D52" s="8" t="s">
        <v>134</v>
      </c>
      <c r="E52" s="8" t="s">
        <v>109</v>
      </c>
    </row>
    <row r="53" spans="1:5" x14ac:dyDescent="0.4">
      <c r="A53" s="141" t="s">
        <v>175</v>
      </c>
      <c r="B53" s="15" t="s">
        <v>182</v>
      </c>
      <c r="C53" s="74"/>
      <c r="D53" s="29" t="s">
        <v>136</v>
      </c>
      <c r="E53" s="29">
        <v>46152</v>
      </c>
    </row>
    <row r="54" spans="1:5" x14ac:dyDescent="0.4">
      <c r="A54" s="142"/>
      <c r="B54" s="12" t="s">
        <v>84</v>
      </c>
      <c r="C54" s="59"/>
      <c r="D54" s="32" t="s">
        <v>178</v>
      </c>
      <c r="E54" s="25" t="s">
        <v>181</v>
      </c>
    </row>
    <row r="55" spans="1:5" x14ac:dyDescent="0.4">
      <c r="A55" s="143"/>
      <c r="B55" s="13" t="s">
        <v>85</v>
      </c>
      <c r="C55" s="75"/>
      <c r="D55" s="13" t="s">
        <v>176</v>
      </c>
      <c r="E55" s="26" t="s">
        <v>132</v>
      </c>
    </row>
    <row r="56" spans="1:5" x14ac:dyDescent="0.4">
      <c r="B56" s="7"/>
      <c r="C56" s="7"/>
      <c r="D56" s="7"/>
      <c r="E56" s="28"/>
    </row>
    <row r="57" spans="1:5" ht="24" x14ac:dyDescent="0.4">
      <c r="A57" s="20" t="s">
        <v>371</v>
      </c>
      <c r="B57" s="21"/>
      <c r="C57" s="7"/>
      <c r="D57" s="7"/>
      <c r="E57" s="28"/>
    </row>
    <row r="58" spans="1:5" ht="19.5" x14ac:dyDescent="0.4">
      <c r="A58" s="133" t="s">
        <v>111</v>
      </c>
      <c r="B58" s="133"/>
      <c r="C58" s="8" t="s">
        <v>110</v>
      </c>
      <c r="D58" s="8" t="s">
        <v>134</v>
      </c>
      <c r="E58" s="8" t="s">
        <v>109</v>
      </c>
    </row>
    <row r="59" spans="1:5" ht="19.5" x14ac:dyDescent="0.4">
      <c r="A59" s="131" t="s">
        <v>166</v>
      </c>
      <c r="B59" s="132"/>
      <c r="C59" s="38"/>
      <c r="D59" s="38"/>
      <c r="E59" s="38"/>
    </row>
    <row r="60" spans="1:5" x14ac:dyDescent="0.4">
      <c r="A60" s="39" t="s">
        <v>188</v>
      </c>
      <c r="B60" s="14" t="s">
        <v>156</v>
      </c>
      <c r="C60" s="76"/>
      <c r="D60" s="15" t="s">
        <v>157</v>
      </c>
      <c r="E60" s="33"/>
    </row>
    <row r="61" spans="1:5" x14ac:dyDescent="0.4">
      <c r="A61" s="39" t="s">
        <v>189</v>
      </c>
      <c r="B61" s="12" t="s">
        <v>90</v>
      </c>
      <c r="C61" s="77"/>
      <c r="D61" s="12" t="s">
        <v>158</v>
      </c>
      <c r="E61" s="34"/>
    </row>
    <row r="62" spans="1:5" x14ac:dyDescent="0.4">
      <c r="A62" s="39" t="s">
        <v>190</v>
      </c>
      <c r="B62" s="12" t="s">
        <v>91</v>
      </c>
      <c r="C62" s="77"/>
      <c r="D62" s="12"/>
      <c r="E62" s="34"/>
    </row>
    <row r="63" spans="1:5" x14ac:dyDescent="0.4">
      <c r="A63" s="39" t="s">
        <v>191</v>
      </c>
      <c r="B63" s="12" t="s">
        <v>377</v>
      </c>
      <c r="C63" s="77"/>
      <c r="D63" s="12" t="s">
        <v>159</v>
      </c>
      <c r="E63" s="34"/>
    </row>
    <row r="64" spans="1:5" x14ac:dyDescent="0.4">
      <c r="A64" s="39" t="s">
        <v>192</v>
      </c>
      <c r="B64" s="12" t="s">
        <v>162</v>
      </c>
      <c r="C64" s="77"/>
      <c r="D64" s="25" t="s">
        <v>155</v>
      </c>
      <c r="E64" s="34"/>
    </row>
    <row r="65" spans="1:5" x14ac:dyDescent="0.4">
      <c r="A65" s="39" t="s">
        <v>193</v>
      </c>
      <c r="B65" s="12" t="s">
        <v>163</v>
      </c>
      <c r="C65" s="77"/>
      <c r="D65" s="25" t="s">
        <v>154</v>
      </c>
      <c r="E65" s="34"/>
    </row>
    <row r="66" spans="1:5" x14ac:dyDescent="0.4">
      <c r="A66" s="39" t="s">
        <v>194</v>
      </c>
      <c r="B66" s="12" t="s">
        <v>164</v>
      </c>
      <c r="C66" s="77"/>
      <c r="D66" s="25" t="s">
        <v>155</v>
      </c>
      <c r="E66" s="34"/>
    </row>
    <row r="67" spans="1:5" x14ac:dyDescent="0.4">
      <c r="A67" s="39" t="s">
        <v>195</v>
      </c>
      <c r="B67" s="12" t="s">
        <v>165</v>
      </c>
      <c r="C67" s="77"/>
      <c r="D67" s="25" t="s">
        <v>154</v>
      </c>
      <c r="E67" s="34"/>
    </row>
    <row r="68" spans="1:5" x14ac:dyDescent="0.4">
      <c r="A68" s="39" t="s">
        <v>196</v>
      </c>
      <c r="B68" s="12" t="s">
        <v>184</v>
      </c>
      <c r="C68" s="77"/>
      <c r="D68" s="25" t="s">
        <v>154</v>
      </c>
      <c r="E68" s="34"/>
    </row>
    <row r="69" spans="1:5" x14ac:dyDescent="0.4">
      <c r="A69" s="39" t="s">
        <v>197</v>
      </c>
      <c r="B69" s="13" t="s">
        <v>185</v>
      </c>
      <c r="C69" s="78"/>
      <c r="D69" s="26" t="s">
        <v>154</v>
      </c>
      <c r="E69" s="35"/>
    </row>
    <row r="70" spans="1:5" ht="19.5" x14ac:dyDescent="0.4">
      <c r="A70" s="131" t="s">
        <v>167</v>
      </c>
      <c r="B70" s="132"/>
      <c r="C70" s="44"/>
      <c r="D70" s="38"/>
      <c r="E70" s="38"/>
    </row>
    <row r="71" spans="1:5" x14ac:dyDescent="0.4">
      <c r="A71" s="39" t="s">
        <v>198</v>
      </c>
      <c r="B71" s="14" t="s">
        <v>156</v>
      </c>
      <c r="C71" s="76"/>
      <c r="D71" s="15" t="s">
        <v>157</v>
      </c>
      <c r="E71" s="33"/>
    </row>
    <row r="72" spans="1:5" x14ac:dyDescent="0.4">
      <c r="A72" s="39" t="s">
        <v>199</v>
      </c>
      <c r="B72" s="12" t="s">
        <v>90</v>
      </c>
      <c r="C72" s="77"/>
      <c r="D72" s="12" t="s">
        <v>158</v>
      </c>
      <c r="E72" s="34"/>
    </row>
    <row r="73" spans="1:5" x14ac:dyDescent="0.4">
      <c r="A73" s="39" t="s">
        <v>200</v>
      </c>
      <c r="B73" s="12" t="s">
        <v>91</v>
      </c>
      <c r="C73" s="77"/>
      <c r="D73" s="12"/>
      <c r="E73" s="34"/>
    </row>
    <row r="74" spans="1:5" x14ac:dyDescent="0.4">
      <c r="A74" s="39" t="s">
        <v>201</v>
      </c>
      <c r="B74" s="12" t="s">
        <v>377</v>
      </c>
      <c r="C74" s="77"/>
      <c r="D74" s="12" t="s">
        <v>159</v>
      </c>
      <c r="E74" s="34"/>
    </row>
    <row r="75" spans="1:5" x14ac:dyDescent="0.4">
      <c r="A75" s="39" t="s">
        <v>202</v>
      </c>
      <c r="B75" s="12" t="s">
        <v>162</v>
      </c>
      <c r="C75" s="77"/>
      <c r="D75" s="25" t="s">
        <v>155</v>
      </c>
      <c r="E75" s="34"/>
    </row>
    <row r="76" spans="1:5" x14ac:dyDescent="0.4">
      <c r="A76" s="39" t="s">
        <v>203</v>
      </c>
      <c r="B76" s="12" t="s">
        <v>163</v>
      </c>
      <c r="C76" s="77"/>
      <c r="D76" s="25" t="s">
        <v>154</v>
      </c>
      <c r="E76" s="34"/>
    </row>
    <row r="77" spans="1:5" x14ac:dyDescent="0.4">
      <c r="A77" s="39" t="s">
        <v>204</v>
      </c>
      <c r="B77" s="12" t="s">
        <v>164</v>
      </c>
      <c r="C77" s="77"/>
      <c r="D77" s="25" t="s">
        <v>155</v>
      </c>
      <c r="E77" s="34"/>
    </row>
    <row r="78" spans="1:5" x14ac:dyDescent="0.4">
      <c r="A78" s="39" t="s">
        <v>205</v>
      </c>
      <c r="B78" s="12" t="s">
        <v>165</v>
      </c>
      <c r="C78" s="77"/>
      <c r="D78" s="25" t="s">
        <v>154</v>
      </c>
      <c r="E78" s="34"/>
    </row>
    <row r="79" spans="1:5" x14ac:dyDescent="0.4">
      <c r="A79" s="39" t="s">
        <v>206</v>
      </c>
      <c r="B79" s="12" t="s">
        <v>184</v>
      </c>
      <c r="C79" s="77"/>
      <c r="D79" s="25" t="s">
        <v>154</v>
      </c>
      <c r="E79" s="34"/>
    </row>
    <row r="80" spans="1:5" x14ac:dyDescent="0.4">
      <c r="A80" s="39" t="s">
        <v>207</v>
      </c>
      <c r="B80" s="13" t="s">
        <v>185</v>
      </c>
      <c r="C80" s="78"/>
      <c r="D80" s="26" t="s">
        <v>154</v>
      </c>
      <c r="E80" s="35"/>
    </row>
    <row r="81" spans="1:5" ht="19.5" x14ac:dyDescent="0.4">
      <c r="A81" s="131" t="s">
        <v>168</v>
      </c>
      <c r="B81" s="132"/>
      <c r="C81" s="44"/>
      <c r="D81" s="38"/>
      <c r="E81" s="38"/>
    </row>
    <row r="82" spans="1:5" x14ac:dyDescent="0.4">
      <c r="A82" s="39" t="s">
        <v>208</v>
      </c>
      <c r="B82" s="14" t="s">
        <v>156</v>
      </c>
      <c r="C82" s="76"/>
      <c r="D82" s="15" t="s">
        <v>157</v>
      </c>
      <c r="E82" s="33"/>
    </row>
    <row r="83" spans="1:5" x14ac:dyDescent="0.4">
      <c r="A83" s="39" t="s">
        <v>209</v>
      </c>
      <c r="B83" s="12" t="s">
        <v>90</v>
      </c>
      <c r="C83" s="77"/>
      <c r="D83" s="12" t="s">
        <v>158</v>
      </c>
      <c r="E83" s="34"/>
    </row>
    <row r="84" spans="1:5" x14ac:dyDescent="0.4">
      <c r="A84" s="39" t="s">
        <v>210</v>
      </c>
      <c r="B84" s="12" t="s">
        <v>91</v>
      </c>
      <c r="C84" s="77"/>
      <c r="D84" s="12"/>
      <c r="E84" s="34"/>
    </row>
    <row r="85" spans="1:5" x14ac:dyDescent="0.4">
      <c r="A85" s="39" t="s">
        <v>211</v>
      </c>
      <c r="B85" s="12" t="s">
        <v>377</v>
      </c>
      <c r="C85" s="77"/>
      <c r="D85" s="12" t="s">
        <v>159</v>
      </c>
      <c r="E85" s="34"/>
    </row>
    <row r="86" spans="1:5" x14ac:dyDescent="0.4">
      <c r="A86" s="39" t="s">
        <v>212</v>
      </c>
      <c r="B86" s="12" t="s">
        <v>162</v>
      </c>
      <c r="C86" s="77"/>
      <c r="D86" s="25" t="s">
        <v>155</v>
      </c>
      <c r="E86" s="34"/>
    </row>
    <row r="87" spans="1:5" x14ac:dyDescent="0.4">
      <c r="A87" s="39" t="s">
        <v>213</v>
      </c>
      <c r="B87" s="12" t="s">
        <v>163</v>
      </c>
      <c r="C87" s="77"/>
      <c r="D87" s="25" t="s">
        <v>154</v>
      </c>
      <c r="E87" s="34"/>
    </row>
    <row r="88" spans="1:5" x14ac:dyDescent="0.4">
      <c r="A88" s="39" t="s">
        <v>214</v>
      </c>
      <c r="B88" s="12" t="s">
        <v>164</v>
      </c>
      <c r="C88" s="77"/>
      <c r="D88" s="25" t="s">
        <v>155</v>
      </c>
      <c r="E88" s="34"/>
    </row>
    <row r="89" spans="1:5" x14ac:dyDescent="0.4">
      <c r="A89" s="39" t="s">
        <v>215</v>
      </c>
      <c r="B89" s="12" t="s">
        <v>165</v>
      </c>
      <c r="C89" s="77"/>
      <c r="D89" s="25" t="s">
        <v>154</v>
      </c>
      <c r="E89" s="34"/>
    </row>
    <row r="90" spans="1:5" x14ac:dyDescent="0.4">
      <c r="A90" s="39" t="s">
        <v>216</v>
      </c>
      <c r="B90" s="12" t="s">
        <v>184</v>
      </c>
      <c r="C90" s="77"/>
      <c r="D90" s="25" t="s">
        <v>154</v>
      </c>
      <c r="E90" s="34"/>
    </row>
    <row r="91" spans="1:5" x14ac:dyDescent="0.4">
      <c r="A91" s="39" t="s">
        <v>217</v>
      </c>
      <c r="B91" s="13" t="s">
        <v>185</v>
      </c>
      <c r="C91" s="78"/>
      <c r="D91" s="26" t="s">
        <v>154</v>
      </c>
      <c r="E91" s="35"/>
    </row>
    <row r="92" spans="1:5" ht="19.5" x14ac:dyDescent="0.4">
      <c r="A92" s="131" t="s">
        <v>169</v>
      </c>
      <c r="B92" s="132"/>
      <c r="C92" s="44"/>
      <c r="D92" s="38"/>
      <c r="E92" s="38"/>
    </row>
    <row r="93" spans="1:5" x14ac:dyDescent="0.4">
      <c r="A93" s="39" t="s">
        <v>218</v>
      </c>
      <c r="B93" s="14" t="s">
        <v>156</v>
      </c>
      <c r="C93" s="76"/>
      <c r="D93" s="15" t="s">
        <v>157</v>
      </c>
      <c r="E93" s="33"/>
    </row>
    <row r="94" spans="1:5" x14ac:dyDescent="0.4">
      <c r="A94" s="39" t="s">
        <v>219</v>
      </c>
      <c r="B94" s="12" t="s">
        <v>90</v>
      </c>
      <c r="C94" s="77"/>
      <c r="D94" s="12" t="s">
        <v>158</v>
      </c>
      <c r="E94" s="34"/>
    </row>
    <row r="95" spans="1:5" x14ac:dyDescent="0.4">
      <c r="A95" s="39" t="s">
        <v>220</v>
      </c>
      <c r="B95" s="12" t="s">
        <v>91</v>
      </c>
      <c r="C95" s="77"/>
      <c r="D95" s="12"/>
      <c r="E95" s="34"/>
    </row>
    <row r="96" spans="1:5" x14ac:dyDescent="0.4">
      <c r="A96" s="39" t="s">
        <v>221</v>
      </c>
      <c r="B96" s="12" t="s">
        <v>377</v>
      </c>
      <c r="C96" s="77"/>
      <c r="D96" s="12" t="s">
        <v>159</v>
      </c>
      <c r="E96" s="34"/>
    </row>
    <row r="97" spans="1:5" x14ac:dyDescent="0.4">
      <c r="A97" s="39" t="s">
        <v>222</v>
      </c>
      <c r="B97" s="12" t="s">
        <v>162</v>
      </c>
      <c r="C97" s="77"/>
      <c r="D97" s="25" t="s">
        <v>155</v>
      </c>
      <c r="E97" s="34"/>
    </row>
    <row r="98" spans="1:5" x14ac:dyDescent="0.4">
      <c r="A98" s="39" t="s">
        <v>223</v>
      </c>
      <c r="B98" s="12" t="s">
        <v>163</v>
      </c>
      <c r="C98" s="77"/>
      <c r="D98" s="25" t="s">
        <v>154</v>
      </c>
      <c r="E98" s="34"/>
    </row>
    <row r="99" spans="1:5" x14ac:dyDescent="0.4">
      <c r="A99" s="39" t="s">
        <v>224</v>
      </c>
      <c r="B99" s="12" t="s">
        <v>164</v>
      </c>
      <c r="C99" s="77"/>
      <c r="D99" s="25" t="s">
        <v>155</v>
      </c>
      <c r="E99" s="34"/>
    </row>
    <row r="100" spans="1:5" x14ac:dyDescent="0.4">
      <c r="A100" s="39" t="s">
        <v>225</v>
      </c>
      <c r="B100" s="12" t="s">
        <v>165</v>
      </c>
      <c r="C100" s="77"/>
      <c r="D100" s="25" t="s">
        <v>154</v>
      </c>
      <c r="E100" s="34"/>
    </row>
    <row r="101" spans="1:5" x14ac:dyDescent="0.4">
      <c r="A101" s="39" t="s">
        <v>226</v>
      </c>
      <c r="B101" s="12" t="s">
        <v>184</v>
      </c>
      <c r="C101" s="77"/>
      <c r="D101" s="25" t="s">
        <v>154</v>
      </c>
      <c r="E101" s="34"/>
    </row>
    <row r="102" spans="1:5" x14ac:dyDescent="0.4">
      <c r="A102" s="39" t="s">
        <v>227</v>
      </c>
      <c r="B102" s="13" t="s">
        <v>185</v>
      </c>
      <c r="C102" s="78"/>
      <c r="D102" s="26" t="s">
        <v>154</v>
      </c>
      <c r="E102" s="35"/>
    </row>
    <row r="103" spans="1:5" ht="19.5" x14ac:dyDescent="0.4">
      <c r="A103" s="131" t="s">
        <v>170</v>
      </c>
      <c r="B103" s="132"/>
      <c r="C103" s="44"/>
      <c r="D103" s="38"/>
      <c r="E103" s="38"/>
    </row>
    <row r="104" spans="1:5" x14ac:dyDescent="0.4">
      <c r="A104" s="39" t="s">
        <v>228</v>
      </c>
      <c r="B104" s="14" t="s">
        <v>156</v>
      </c>
      <c r="C104" s="76"/>
      <c r="D104" s="15" t="s">
        <v>157</v>
      </c>
      <c r="E104" s="33"/>
    </row>
    <row r="105" spans="1:5" x14ac:dyDescent="0.4">
      <c r="A105" s="39" t="s">
        <v>229</v>
      </c>
      <c r="B105" s="12" t="s">
        <v>90</v>
      </c>
      <c r="C105" s="77"/>
      <c r="D105" s="12" t="s">
        <v>158</v>
      </c>
      <c r="E105" s="34"/>
    </row>
    <row r="106" spans="1:5" x14ac:dyDescent="0.4">
      <c r="A106" s="39" t="s">
        <v>230</v>
      </c>
      <c r="B106" s="12" t="s">
        <v>91</v>
      </c>
      <c r="C106" s="77"/>
      <c r="D106" s="12"/>
      <c r="E106" s="34"/>
    </row>
    <row r="107" spans="1:5" x14ac:dyDescent="0.4">
      <c r="A107" s="39" t="s">
        <v>231</v>
      </c>
      <c r="B107" s="12" t="s">
        <v>377</v>
      </c>
      <c r="C107" s="77"/>
      <c r="D107" s="12" t="s">
        <v>159</v>
      </c>
      <c r="E107" s="34"/>
    </row>
    <row r="108" spans="1:5" x14ac:dyDescent="0.4">
      <c r="A108" s="39" t="s">
        <v>232</v>
      </c>
      <c r="B108" s="12" t="s">
        <v>162</v>
      </c>
      <c r="C108" s="77"/>
      <c r="D108" s="25" t="s">
        <v>155</v>
      </c>
      <c r="E108" s="34"/>
    </row>
    <row r="109" spans="1:5" x14ac:dyDescent="0.4">
      <c r="A109" s="39" t="s">
        <v>233</v>
      </c>
      <c r="B109" s="12" t="s">
        <v>163</v>
      </c>
      <c r="C109" s="77"/>
      <c r="D109" s="25" t="s">
        <v>154</v>
      </c>
      <c r="E109" s="34"/>
    </row>
    <row r="110" spans="1:5" x14ac:dyDescent="0.4">
      <c r="A110" s="39" t="s">
        <v>234</v>
      </c>
      <c r="B110" s="12" t="s">
        <v>164</v>
      </c>
      <c r="C110" s="77"/>
      <c r="D110" s="25" t="s">
        <v>155</v>
      </c>
      <c r="E110" s="34"/>
    </row>
    <row r="111" spans="1:5" x14ac:dyDescent="0.4">
      <c r="A111" s="39" t="s">
        <v>235</v>
      </c>
      <c r="B111" s="12" t="s">
        <v>165</v>
      </c>
      <c r="C111" s="77"/>
      <c r="D111" s="25" t="s">
        <v>154</v>
      </c>
      <c r="E111" s="34"/>
    </row>
    <row r="112" spans="1:5" x14ac:dyDescent="0.4">
      <c r="A112" s="39" t="s">
        <v>236</v>
      </c>
      <c r="B112" s="12" t="s">
        <v>184</v>
      </c>
      <c r="C112" s="77"/>
      <c r="D112" s="25" t="s">
        <v>154</v>
      </c>
      <c r="E112" s="34"/>
    </row>
    <row r="113" spans="1:5" x14ac:dyDescent="0.4">
      <c r="A113" s="39" t="s">
        <v>237</v>
      </c>
      <c r="B113" s="13" t="s">
        <v>185</v>
      </c>
      <c r="C113" s="78"/>
      <c r="D113" s="26" t="s">
        <v>154</v>
      </c>
      <c r="E113" s="35"/>
    </row>
    <row r="114" spans="1:5" ht="19.5" x14ac:dyDescent="0.4">
      <c r="A114" s="131" t="s">
        <v>171</v>
      </c>
      <c r="B114" s="132"/>
      <c r="C114" s="44"/>
      <c r="D114" s="38"/>
      <c r="E114" s="38"/>
    </row>
    <row r="115" spans="1:5" x14ac:dyDescent="0.4">
      <c r="A115" s="39" t="s">
        <v>238</v>
      </c>
      <c r="B115" s="14" t="s">
        <v>156</v>
      </c>
      <c r="C115" s="76"/>
      <c r="D115" s="15" t="s">
        <v>157</v>
      </c>
      <c r="E115" s="33"/>
    </row>
    <row r="116" spans="1:5" x14ac:dyDescent="0.4">
      <c r="A116" s="39" t="s">
        <v>239</v>
      </c>
      <c r="B116" s="12" t="s">
        <v>90</v>
      </c>
      <c r="C116" s="77"/>
      <c r="D116" s="12" t="s">
        <v>158</v>
      </c>
      <c r="E116" s="34"/>
    </row>
    <row r="117" spans="1:5" x14ac:dyDescent="0.4">
      <c r="A117" s="39" t="s">
        <v>240</v>
      </c>
      <c r="B117" s="12" t="s">
        <v>91</v>
      </c>
      <c r="C117" s="77"/>
      <c r="D117" s="12"/>
      <c r="E117" s="34"/>
    </row>
    <row r="118" spans="1:5" x14ac:dyDescent="0.4">
      <c r="A118" s="39" t="s">
        <v>241</v>
      </c>
      <c r="B118" s="12" t="s">
        <v>377</v>
      </c>
      <c r="C118" s="77"/>
      <c r="D118" s="12" t="s">
        <v>159</v>
      </c>
      <c r="E118" s="34"/>
    </row>
    <row r="119" spans="1:5" x14ac:dyDescent="0.4">
      <c r="A119" s="39" t="s">
        <v>242</v>
      </c>
      <c r="B119" s="12" t="s">
        <v>162</v>
      </c>
      <c r="C119" s="77"/>
      <c r="D119" s="25" t="s">
        <v>155</v>
      </c>
      <c r="E119" s="34"/>
    </row>
    <row r="120" spans="1:5" x14ac:dyDescent="0.4">
      <c r="A120" s="39" t="s">
        <v>243</v>
      </c>
      <c r="B120" s="12" t="s">
        <v>163</v>
      </c>
      <c r="C120" s="77"/>
      <c r="D120" s="25" t="s">
        <v>154</v>
      </c>
      <c r="E120" s="34"/>
    </row>
    <row r="121" spans="1:5" x14ac:dyDescent="0.4">
      <c r="A121" s="39" t="s">
        <v>244</v>
      </c>
      <c r="B121" s="12" t="s">
        <v>164</v>
      </c>
      <c r="C121" s="77"/>
      <c r="D121" s="25" t="s">
        <v>155</v>
      </c>
      <c r="E121" s="34"/>
    </row>
    <row r="122" spans="1:5" x14ac:dyDescent="0.4">
      <c r="A122" s="39" t="s">
        <v>245</v>
      </c>
      <c r="B122" s="12" t="s">
        <v>165</v>
      </c>
      <c r="C122" s="77"/>
      <c r="D122" s="25" t="s">
        <v>154</v>
      </c>
      <c r="E122" s="34"/>
    </row>
    <row r="123" spans="1:5" x14ac:dyDescent="0.4">
      <c r="A123" s="39" t="s">
        <v>246</v>
      </c>
      <c r="B123" s="12" t="s">
        <v>184</v>
      </c>
      <c r="C123" s="77"/>
      <c r="D123" s="25" t="s">
        <v>154</v>
      </c>
      <c r="E123" s="34"/>
    </row>
    <row r="124" spans="1:5" x14ac:dyDescent="0.4">
      <c r="A124" s="39" t="s">
        <v>247</v>
      </c>
      <c r="B124" s="13" t="s">
        <v>185</v>
      </c>
      <c r="C124" s="78"/>
      <c r="D124" s="26" t="s">
        <v>154</v>
      </c>
      <c r="E124" s="35"/>
    </row>
    <row r="125" spans="1:5" ht="19.5" x14ac:dyDescent="0.4">
      <c r="A125" s="131" t="s">
        <v>172</v>
      </c>
      <c r="B125" s="132"/>
      <c r="C125" s="44"/>
      <c r="D125" s="38"/>
      <c r="E125" s="38"/>
    </row>
    <row r="126" spans="1:5" x14ac:dyDescent="0.4">
      <c r="A126" s="39" t="s">
        <v>248</v>
      </c>
      <c r="B126" s="14" t="s">
        <v>156</v>
      </c>
      <c r="C126" s="76"/>
      <c r="D126" s="15" t="s">
        <v>157</v>
      </c>
      <c r="E126" s="33"/>
    </row>
    <row r="127" spans="1:5" x14ac:dyDescent="0.4">
      <c r="A127" s="39" t="s">
        <v>249</v>
      </c>
      <c r="B127" s="12" t="s">
        <v>90</v>
      </c>
      <c r="C127" s="77"/>
      <c r="D127" s="12" t="s">
        <v>158</v>
      </c>
      <c r="E127" s="34"/>
    </row>
    <row r="128" spans="1:5" x14ac:dyDescent="0.4">
      <c r="A128" s="39" t="s">
        <v>250</v>
      </c>
      <c r="B128" s="12" t="s">
        <v>91</v>
      </c>
      <c r="C128" s="77"/>
      <c r="D128" s="12"/>
      <c r="E128" s="34"/>
    </row>
    <row r="129" spans="1:5" x14ac:dyDescent="0.4">
      <c r="A129" s="39" t="s">
        <v>251</v>
      </c>
      <c r="B129" s="12" t="s">
        <v>377</v>
      </c>
      <c r="C129" s="77"/>
      <c r="D129" s="12" t="s">
        <v>159</v>
      </c>
      <c r="E129" s="34"/>
    </row>
    <row r="130" spans="1:5" x14ac:dyDescent="0.4">
      <c r="A130" s="39" t="s">
        <v>252</v>
      </c>
      <c r="B130" s="12" t="s">
        <v>162</v>
      </c>
      <c r="C130" s="77"/>
      <c r="D130" s="25" t="s">
        <v>155</v>
      </c>
      <c r="E130" s="34"/>
    </row>
    <row r="131" spans="1:5" x14ac:dyDescent="0.4">
      <c r="A131" s="39" t="s">
        <v>253</v>
      </c>
      <c r="B131" s="12" t="s">
        <v>163</v>
      </c>
      <c r="C131" s="77"/>
      <c r="D131" s="25" t="s">
        <v>154</v>
      </c>
      <c r="E131" s="34"/>
    </row>
    <row r="132" spans="1:5" x14ac:dyDescent="0.4">
      <c r="A132" s="39" t="s">
        <v>254</v>
      </c>
      <c r="B132" s="12" t="s">
        <v>164</v>
      </c>
      <c r="C132" s="77"/>
      <c r="D132" s="25" t="s">
        <v>155</v>
      </c>
      <c r="E132" s="34"/>
    </row>
    <row r="133" spans="1:5" x14ac:dyDescent="0.4">
      <c r="A133" s="39" t="s">
        <v>255</v>
      </c>
      <c r="B133" s="12" t="s">
        <v>165</v>
      </c>
      <c r="C133" s="77"/>
      <c r="D133" s="25" t="s">
        <v>154</v>
      </c>
      <c r="E133" s="34"/>
    </row>
    <row r="134" spans="1:5" x14ac:dyDescent="0.4">
      <c r="A134" s="39" t="s">
        <v>256</v>
      </c>
      <c r="B134" s="12" t="s">
        <v>184</v>
      </c>
      <c r="C134" s="77"/>
      <c r="D134" s="25" t="s">
        <v>154</v>
      </c>
      <c r="E134" s="34"/>
    </row>
    <row r="135" spans="1:5" x14ac:dyDescent="0.4">
      <c r="A135" s="39" t="s">
        <v>257</v>
      </c>
      <c r="B135" s="13" t="s">
        <v>185</v>
      </c>
      <c r="C135" s="78"/>
      <c r="D135" s="26" t="s">
        <v>154</v>
      </c>
      <c r="E135" s="35"/>
    </row>
    <row r="136" spans="1:5" ht="19.5" x14ac:dyDescent="0.4">
      <c r="A136" s="131" t="s">
        <v>173</v>
      </c>
      <c r="B136" s="132"/>
      <c r="C136" s="44"/>
      <c r="D136" s="38"/>
      <c r="E136" s="38"/>
    </row>
    <row r="137" spans="1:5" x14ac:dyDescent="0.4">
      <c r="A137" s="39" t="s">
        <v>258</v>
      </c>
      <c r="B137" s="14" t="s">
        <v>156</v>
      </c>
      <c r="C137" s="76"/>
      <c r="D137" s="15" t="s">
        <v>157</v>
      </c>
      <c r="E137" s="33"/>
    </row>
    <row r="138" spans="1:5" x14ac:dyDescent="0.4">
      <c r="A138" s="39" t="s">
        <v>259</v>
      </c>
      <c r="B138" s="12" t="s">
        <v>90</v>
      </c>
      <c r="C138" s="77"/>
      <c r="D138" s="12" t="s">
        <v>158</v>
      </c>
      <c r="E138" s="34"/>
    </row>
    <row r="139" spans="1:5" x14ac:dyDescent="0.4">
      <c r="A139" s="39" t="s">
        <v>260</v>
      </c>
      <c r="B139" s="12" t="s">
        <v>91</v>
      </c>
      <c r="C139" s="77"/>
      <c r="D139" s="12"/>
      <c r="E139" s="34"/>
    </row>
    <row r="140" spans="1:5" x14ac:dyDescent="0.4">
      <c r="A140" s="39" t="s">
        <v>261</v>
      </c>
      <c r="B140" s="12" t="s">
        <v>377</v>
      </c>
      <c r="C140" s="77"/>
      <c r="D140" s="12" t="s">
        <v>159</v>
      </c>
      <c r="E140" s="34"/>
    </row>
    <row r="141" spans="1:5" x14ac:dyDescent="0.4">
      <c r="A141" s="39" t="s">
        <v>262</v>
      </c>
      <c r="B141" s="12" t="s">
        <v>162</v>
      </c>
      <c r="C141" s="77"/>
      <c r="D141" s="25" t="s">
        <v>155</v>
      </c>
      <c r="E141" s="34"/>
    </row>
    <row r="142" spans="1:5" x14ac:dyDescent="0.4">
      <c r="A142" s="39" t="s">
        <v>263</v>
      </c>
      <c r="B142" s="12" t="s">
        <v>163</v>
      </c>
      <c r="C142" s="77"/>
      <c r="D142" s="25" t="s">
        <v>154</v>
      </c>
      <c r="E142" s="34"/>
    </row>
    <row r="143" spans="1:5" x14ac:dyDescent="0.4">
      <c r="A143" s="39" t="s">
        <v>264</v>
      </c>
      <c r="B143" s="12" t="s">
        <v>164</v>
      </c>
      <c r="C143" s="77"/>
      <c r="D143" s="25" t="s">
        <v>155</v>
      </c>
      <c r="E143" s="34"/>
    </row>
    <row r="144" spans="1:5" x14ac:dyDescent="0.4">
      <c r="A144" s="39" t="s">
        <v>265</v>
      </c>
      <c r="B144" s="12" t="s">
        <v>165</v>
      </c>
      <c r="C144" s="77"/>
      <c r="D144" s="25" t="s">
        <v>154</v>
      </c>
      <c r="E144" s="34"/>
    </row>
    <row r="145" spans="1:5" x14ac:dyDescent="0.4">
      <c r="A145" s="39" t="s">
        <v>266</v>
      </c>
      <c r="B145" s="12" t="s">
        <v>184</v>
      </c>
      <c r="C145" s="77"/>
      <c r="D145" s="25" t="s">
        <v>154</v>
      </c>
      <c r="E145" s="34"/>
    </row>
    <row r="146" spans="1:5" x14ac:dyDescent="0.4">
      <c r="A146" s="39" t="s">
        <v>267</v>
      </c>
      <c r="B146" s="13" t="s">
        <v>185</v>
      </c>
      <c r="C146" s="78"/>
      <c r="D146" s="26" t="s">
        <v>154</v>
      </c>
      <c r="E146" s="35"/>
    </row>
    <row r="147" spans="1:5" ht="19.5" x14ac:dyDescent="0.4">
      <c r="A147" s="131" t="s">
        <v>174</v>
      </c>
      <c r="B147" s="132"/>
      <c r="C147" s="44"/>
      <c r="D147" s="38"/>
      <c r="E147" s="38"/>
    </row>
    <row r="148" spans="1:5" x14ac:dyDescent="0.4">
      <c r="A148" s="39" t="s">
        <v>268</v>
      </c>
      <c r="B148" s="14" t="s">
        <v>156</v>
      </c>
      <c r="C148" s="76"/>
      <c r="D148" s="15" t="s">
        <v>157</v>
      </c>
      <c r="E148" s="33"/>
    </row>
    <row r="149" spans="1:5" x14ac:dyDescent="0.4">
      <c r="A149" s="39" t="s">
        <v>269</v>
      </c>
      <c r="B149" s="12" t="s">
        <v>90</v>
      </c>
      <c r="C149" s="77"/>
      <c r="D149" s="12" t="s">
        <v>158</v>
      </c>
      <c r="E149" s="34"/>
    </row>
    <row r="150" spans="1:5" x14ac:dyDescent="0.4">
      <c r="A150" s="39" t="s">
        <v>270</v>
      </c>
      <c r="B150" s="12" t="s">
        <v>91</v>
      </c>
      <c r="C150" s="77"/>
      <c r="D150" s="12"/>
      <c r="E150" s="34"/>
    </row>
    <row r="151" spans="1:5" x14ac:dyDescent="0.4">
      <c r="A151" s="39" t="s">
        <v>271</v>
      </c>
      <c r="B151" s="12" t="s">
        <v>377</v>
      </c>
      <c r="C151" s="77"/>
      <c r="D151" s="12" t="s">
        <v>159</v>
      </c>
      <c r="E151" s="34"/>
    </row>
    <row r="152" spans="1:5" x14ac:dyDescent="0.4">
      <c r="A152" s="39" t="s">
        <v>272</v>
      </c>
      <c r="B152" s="12" t="s">
        <v>162</v>
      </c>
      <c r="C152" s="77"/>
      <c r="D152" s="25" t="s">
        <v>155</v>
      </c>
      <c r="E152" s="34"/>
    </row>
    <row r="153" spans="1:5" x14ac:dyDescent="0.4">
      <c r="A153" s="39" t="s">
        <v>273</v>
      </c>
      <c r="B153" s="12" t="s">
        <v>163</v>
      </c>
      <c r="C153" s="77"/>
      <c r="D153" s="25" t="s">
        <v>154</v>
      </c>
      <c r="E153" s="34"/>
    </row>
    <row r="154" spans="1:5" x14ac:dyDescent="0.4">
      <c r="A154" s="39" t="s">
        <v>274</v>
      </c>
      <c r="B154" s="12" t="s">
        <v>164</v>
      </c>
      <c r="C154" s="77"/>
      <c r="D154" s="25" t="s">
        <v>155</v>
      </c>
      <c r="E154" s="34"/>
    </row>
    <row r="155" spans="1:5" x14ac:dyDescent="0.4">
      <c r="A155" s="39" t="s">
        <v>275</v>
      </c>
      <c r="B155" s="12" t="s">
        <v>165</v>
      </c>
      <c r="C155" s="77"/>
      <c r="D155" s="25" t="s">
        <v>154</v>
      </c>
      <c r="E155" s="34"/>
    </row>
    <row r="156" spans="1:5" x14ac:dyDescent="0.4">
      <c r="A156" s="39" t="s">
        <v>276</v>
      </c>
      <c r="B156" s="12" t="s">
        <v>184</v>
      </c>
      <c r="C156" s="77"/>
      <c r="D156" s="25" t="s">
        <v>154</v>
      </c>
      <c r="E156" s="34"/>
    </row>
    <row r="157" spans="1:5" x14ac:dyDescent="0.4">
      <c r="A157" s="39" t="s">
        <v>277</v>
      </c>
      <c r="B157" s="13" t="s">
        <v>185</v>
      </c>
      <c r="C157" s="78"/>
      <c r="D157" s="26" t="s">
        <v>154</v>
      </c>
      <c r="E157" s="35"/>
    </row>
    <row r="158" spans="1:5" ht="23.25" customHeight="1" x14ac:dyDescent="0.4">
      <c r="A158" s="130" t="s">
        <v>183</v>
      </c>
      <c r="B158" s="12" t="s">
        <v>186</v>
      </c>
      <c r="C158" s="60">
        <f>(C68+C79+C90+C101+C112+C123+C134+C145+C156)+ROUNDDOWN((C69+C80+C91+C102+C113+C124+C135+C146+C157)/12,0)</f>
        <v>0</v>
      </c>
      <c r="D158" s="25" t="s">
        <v>305</v>
      </c>
      <c r="E158" s="34"/>
    </row>
    <row r="159" spans="1:5" ht="23.25" customHeight="1" x14ac:dyDescent="0.4">
      <c r="A159" s="134"/>
      <c r="B159" s="13" t="s">
        <v>187</v>
      </c>
      <c r="C159" s="60">
        <f>(C69+C80+C91+C102+C113+C124+C135+C146+C157)-(ROUNDDOWN((C69+C80+C91+C102+C113+C124+C135+C146+C157)/12,0)*12)</f>
        <v>0</v>
      </c>
      <c r="D159" s="26" t="s">
        <v>145</v>
      </c>
      <c r="E159" s="35"/>
    </row>
    <row r="162" spans="1:7" ht="24" x14ac:dyDescent="0.4">
      <c r="A162" s="20" t="s">
        <v>378</v>
      </c>
      <c r="B162" s="21"/>
      <c r="C162" s="61" t="s">
        <v>338</v>
      </c>
      <c r="D162" s="7"/>
      <c r="E162" s="28"/>
    </row>
    <row r="163" spans="1:7" ht="19.5" x14ac:dyDescent="0.4">
      <c r="A163" s="131" t="s">
        <v>111</v>
      </c>
      <c r="B163" s="132"/>
      <c r="C163" s="131" t="s">
        <v>110</v>
      </c>
      <c r="D163" s="132"/>
      <c r="E163" s="8" t="s">
        <v>134</v>
      </c>
    </row>
    <row r="164" spans="1:7" ht="34.5" customHeight="1" x14ac:dyDescent="0.4">
      <c r="A164" s="130" t="s">
        <v>381</v>
      </c>
      <c r="B164" s="15" t="s">
        <v>379</v>
      </c>
      <c r="C164" s="144"/>
      <c r="D164" s="145"/>
      <c r="E164" s="29"/>
    </row>
    <row r="165" spans="1:7" ht="33" customHeight="1" x14ac:dyDescent="0.4">
      <c r="A165" s="130"/>
      <c r="B165" s="12" t="s">
        <v>279</v>
      </c>
      <c r="C165" s="146"/>
      <c r="D165" s="147"/>
      <c r="E165" s="41" t="s">
        <v>280</v>
      </c>
    </row>
    <row r="166" spans="1:7" ht="39.75" customHeight="1" x14ac:dyDescent="0.4">
      <c r="A166" s="130"/>
      <c r="B166" s="12" t="s">
        <v>380</v>
      </c>
      <c r="C166" s="148"/>
      <c r="D166" s="149"/>
      <c r="E166" s="25" t="s">
        <v>281</v>
      </c>
      <c r="F166" s="120" t="s">
        <v>386</v>
      </c>
      <c r="G166" s="120" t="s">
        <v>404</v>
      </c>
    </row>
    <row r="167" spans="1:7" ht="215.25" customHeight="1" x14ac:dyDescent="0.4">
      <c r="A167" s="130"/>
      <c r="B167" s="13" t="s">
        <v>398</v>
      </c>
      <c r="C167" s="128"/>
      <c r="D167" s="129"/>
      <c r="E167" s="115" t="s">
        <v>384</v>
      </c>
      <c r="F167" s="122">
        <f>LEN(C167)</f>
        <v>0</v>
      </c>
      <c r="G167" s="121" t="str">
        <f>IF(C167="","",IF(100&gt;F167,"文字数が少なすぎます！",IF(400&lt;F167,"文字数が多すぎます！","文字数は適切です")))</f>
        <v/>
      </c>
    </row>
    <row r="168" spans="1:7" ht="215.25" customHeight="1" x14ac:dyDescent="0.4">
      <c r="A168" s="130"/>
      <c r="B168" s="13" t="s">
        <v>399</v>
      </c>
      <c r="C168" s="128"/>
      <c r="D168" s="129"/>
      <c r="E168" s="115" t="s">
        <v>385</v>
      </c>
      <c r="F168" s="122">
        <f>LEN(C168)</f>
        <v>0</v>
      </c>
      <c r="G168" s="121" t="str">
        <f>IF(C168="","",IF(100&gt;F168,"文字数が少なすぎます！",IF(400&lt;F168,"文字数が多すぎます！","文字数は適切です")))</f>
        <v/>
      </c>
    </row>
  </sheetData>
  <sheetProtection sheet="1" objects="1" scenarios="1"/>
  <mergeCells count="36">
    <mergeCell ref="C167:D167"/>
    <mergeCell ref="A163:B163"/>
    <mergeCell ref="C163:D163"/>
    <mergeCell ref="C164:D164"/>
    <mergeCell ref="C165:D165"/>
    <mergeCell ref="C166:D166"/>
    <mergeCell ref="A81:B81"/>
    <mergeCell ref="A92:B92"/>
    <mergeCell ref="A103:B103"/>
    <mergeCell ref="A158:A159"/>
    <mergeCell ref="A114:B114"/>
    <mergeCell ref="A125:B125"/>
    <mergeCell ref="A136:B136"/>
    <mergeCell ref="A147:B147"/>
    <mergeCell ref="A58:B58"/>
    <mergeCell ref="A8:B8"/>
    <mergeCell ref="A9:B9"/>
    <mergeCell ref="A12:B12"/>
    <mergeCell ref="A13:B13"/>
    <mergeCell ref="A14:B14"/>
    <mergeCell ref="C168:D168"/>
    <mergeCell ref="A164:A168"/>
    <mergeCell ref="A59:B59"/>
    <mergeCell ref="A70:B70"/>
    <mergeCell ref="A7:B7"/>
    <mergeCell ref="A42:B42"/>
    <mergeCell ref="A52:B52"/>
    <mergeCell ref="A15:B15"/>
    <mergeCell ref="A16:A23"/>
    <mergeCell ref="A24:A33"/>
    <mergeCell ref="A34:A39"/>
    <mergeCell ref="A46:A49"/>
    <mergeCell ref="A43:A45"/>
    <mergeCell ref="A53:A55"/>
    <mergeCell ref="A10:B10"/>
    <mergeCell ref="A11:B11"/>
  </mergeCells>
  <phoneticPr fontId="7"/>
  <conditionalFormatting sqref="G167">
    <cfRule type="expression" dxfId="8" priority="1">
      <formula>"文字数は適切です"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データシート!$E$3:$E$17</xm:f>
          </x14:formula1>
          <xm:sqref>C24</xm:sqref>
        </x14:dataValidation>
        <x14:dataValidation type="list" allowBlank="1" showInputMessage="1" showErrorMessage="1">
          <x14:formula1>
            <xm:f>データシート!$C$3:$C$50</xm:f>
          </x14:formula1>
          <xm:sqref>C18 C29 C15</xm:sqref>
        </x14:dataValidation>
        <x14:dataValidation type="list" allowBlank="1" showInputMessage="1" showErrorMessage="1">
          <x14:formula1>
            <xm:f>データシート!$B$3:$B$5</xm:f>
          </x14:formula1>
          <xm:sqref>C12</xm:sqref>
        </x14:dataValidation>
        <x14:dataValidation type="list" allowBlank="1" showInputMessage="1" showErrorMessage="1">
          <x14:formula1>
            <xm:f>データシート!$H$3:$H$5</xm:f>
          </x14:formula1>
          <xm:sqref>C54</xm:sqref>
        </x14:dataValidation>
        <x14:dataValidation type="list" allowBlank="1" showInputMessage="1" showErrorMessage="1">
          <x14:formula1>
            <xm:f>データシート!$L$3:$L$6</xm:f>
          </x14:formula1>
          <xm:sqref>C43</xm:sqref>
        </x14:dataValidation>
        <x14:dataValidation type="list" allowBlank="1" showInputMessage="1" showErrorMessage="1">
          <x14:formula1>
            <xm:f>データシート!$G$3:$G$5</xm:f>
          </x14:formula1>
          <xm:sqref>C46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48"/>
  <sheetViews>
    <sheetView showGridLines="0" showZeros="0" zoomScaleNormal="100" zoomScaleSheetLayoutView="175" workbookViewId="0">
      <selection activeCell="AH33" sqref="AH33"/>
    </sheetView>
  </sheetViews>
  <sheetFormatPr defaultRowHeight="18.75" x14ac:dyDescent="0.4"/>
  <cols>
    <col min="1" max="1" width="3.125" customWidth="1"/>
    <col min="2" max="2" width="4.625" customWidth="1"/>
    <col min="3" max="3" width="6" customWidth="1"/>
    <col min="4" max="4" width="2.25" customWidth="1"/>
    <col min="5" max="5" width="2" customWidth="1"/>
    <col min="6" max="6" width="6.5" customWidth="1"/>
    <col min="7" max="10" width="2" customWidth="1"/>
    <col min="11" max="11" width="3" customWidth="1"/>
    <col min="12" max="13" width="2" customWidth="1"/>
    <col min="14" max="14" width="4.5" customWidth="1"/>
    <col min="15" max="15" width="1.375" customWidth="1"/>
    <col min="16" max="16" width="2.25" customWidth="1"/>
    <col min="17" max="17" width="5.375" customWidth="1"/>
    <col min="18" max="18" width="2.75" customWidth="1"/>
    <col min="19" max="19" width="3.5" customWidth="1"/>
    <col min="20" max="20" width="2" customWidth="1"/>
    <col min="21" max="21" width="1.875" customWidth="1"/>
    <col min="22" max="22" width="5.375" customWidth="1"/>
    <col min="23" max="24" width="2" customWidth="1"/>
    <col min="25" max="25" width="3.5" customWidth="1"/>
    <col min="26" max="26" width="2.875" customWidth="1"/>
    <col min="27" max="27" width="2" customWidth="1"/>
    <col min="28" max="28" width="2.75" customWidth="1"/>
    <col min="29" max="29" width="2.625" customWidth="1"/>
  </cols>
  <sheetData>
    <row r="1" spans="1:29" x14ac:dyDescent="0.4">
      <c r="W1" s="185" t="s">
        <v>293</v>
      </c>
      <c r="X1" s="186"/>
      <c r="Y1" s="186"/>
      <c r="Z1" s="186"/>
      <c r="AA1" s="186"/>
      <c r="AB1" s="186"/>
      <c r="AC1" s="187"/>
    </row>
    <row r="2" spans="1:29" ht="6.75" customHeight="1" x14ac:dyDescent="0.4"/>
    <row r="3" spans="1:29" ht="26.25" customHeight="1" x14ac:dyDescent="0.4">
      <c r="B3" s="188" t="s">
        <v>360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</row>
    <row r="4" spans="1:29" ht="5.25" customHeight="1" x14ac:dyDescent="0.4"/>
    <row r="5" spans="1:29" ht="4.5" customHeight="1" x14ac:dyDescent="0.4">
      <c r="B5" s="199" t="s">
        <v>405</v>
      </c>
      <c r="C5" s="200"/>
      <c r="D5" s="200"/>
      <c r="E5" s="201"/>
      <c r="F5" s="212"/>
      <c r="G5" s="200"/>
      <c r="H5" s="200"/>
      <c r="I5" s="200"/>
      <c r="J5" s="200"/>
      <c r="K5" s="200"/>
      <c r="L5" s="200"/>
      <c r="M5" s="213"/>
      <c r="N5" s="208" t="s">
        <v>358</v>
      </c>
      <c r="O5" s="208"/>
      <c r="P5" s="208"/>
      <c r="Q5" s="208"/>
      <c r="R5" s="208"/>
      <c r="S5" s="209"/>
      <c r="T5" s="241" t="s">
        <v>359</v>
      </c>
      <c r="U5" s="242"/>
      <c r="V5" s="242"/>
      <c r="W5" s="242"/>
      <c r="X5" s="242"/>
      <c r="Y5" s="242"/>
      <c r="Z5" s="242"/>
      <c r="AA5" s="242"/>
      <c r="AB5" s="242"/>
      <c r="AC5" s="243"/>
    </row>
    <row r="6" spans="1:29" ht="11.25" customHeight="1" x14ac:dyDescent="0.4">
      <c r="B6" s="202"/>
      <c r="C6" s="203"/>
      <c r="D6" s="203"/>
      <c r="E6" s="204"/>
      <c r="F6" s="214"/>
      <c r="G6" s="203"/>
      <c r="H6" s="203"/>
      <c r="I6" s="203"/>
      <c r="J6" s="203"/>
      <c r="K6" s="203"/>
      <c r="L6" s="203"/>
      <c r="M6" s="215"/>
      <c r="N6" s="208"/>
      <c r="O6" s="208"/>
      <c r="P6" s="208"/>
      <c r="Q6" s="208"/>
      <c r="R6" s="208"/>
      <c r="S6" s="209"/>
      <c r="T6" s="161"/>
      <c r="U6" s="151"/>
      <c r="V6" s="151"/>
      <c r="W6" s="151"/>
      <c r="X6" s="151"/>
      <c r="Y6" s="151"/>
      <c r="Z6" s="151"/>
      <c r="AA6" s="151"/>
      <c r="AB6" s="151"/>
      <c r="AC6" s="244"/>
    </row>
    <row r="7" spans="1:29" ht="4.5" customHeight="1" x14ac:dyDescent="0.4">
      <c r="B7" s="202"/>
      <c r="C7" s="203"/>
      <c r="D7" s="203"/>
      <c r="E7" s="204"/>
      <c r="F7" s="214"/>
      <c r="G7" s="203"/>
      <c r="H7" s="203"/>
      <c r="I7" s="203"/>
      <c r="J7" s="203"/>
      <c r="K7" s="203"/>
      <c r="L7" s="203"/>
      <c r="M7" s="215"/>
      <c r="N7" s="208"/>
      <c r="O7" s="208"/>
      <c r="P7" s="208"/>
      <c r="Q7" s="208"/>
      <c r="R7" s="208"/>
      <c r="S7" s="209"/>
      <c r="T7" s="161"/>
      <c r="U7" s="151"/>
      <c r="V7" s="151"/>
      <c r="W7" s="151"/>
      <c r="X7" s="151"/>
      <c r="Y7" s="151"/>
      <c r="Z7" s="151"/>
      <c r="AA7" s="151"/>
      <c r="AB7" s="151"/>
      <c r="AC7" s="244"/>
    </row>
    <row r="8" spans="1:29" ht="11.25" customHeight="1" x14ac:dyDescent="0.4">
      <c r="B8" s="202"/>
      <c r="C8" s="203"/>
      <c r="D8" s="203"/>
      <c r="E8" s="204"/>
      <c r="F8" s="214"/>
      <c r="G8" s="203"/>
      <c r="H8" s="203"/>
      <c r="I8" s="203"/>
      <c r="J8" s="203"/>
      <c r="K8" s="203"/>
      <c r="L8" s="203"/>
      <c r="M8" s="215"/>
      <c r="N8" s="208"/>
      <c r="O8" s="208"/>
      <c r="P8" s="208"/>
      <c r="Q8" s="208"/>
      <c r="R8" s="208"/>
      <c r="S8" s="209"/>
      <c r="T8" s="161"/>
      <c r="U8" s="151"/>
      <c r="V8" s="151"/>
      <c r="W8" s="151"/>
      <c r="X8" s="151"/>
      <c r="Y8" s="151"/>
      <c r="Z8" s="151"/>
      <c r="AA8" s="151"/>
      <c r="AB8" s="151"/>
      <c r="AC8" s="244"/>
    </row>
    <row r="9" spans="1:29" ht="4.5" customHeight="1" thickBot="1" x14ac:dyDescent="0.45">
      <c r="B9" s="205"/>
      <c r="C9" s="206"/>
      <c r="D9" s="206"/>
      <c r="E9" s="207"/>
      <c r="F9" s="216"/>
      <c r="G9" s="206"/>
      <c r="H9" s="206"/>
      <c r="I9" s="206"/>
      <c r="J9" s="206"/>
      <c r="K9" s="206"/>
      <c r="L9" s="206"/>
      <c r="M9" s="217"/>
      <c r="N9" s="210"/>
      <c r="O9" s="210"/>
      <c r="P9" s="210"/>
      <c r="Q9" s="210"/>
      <c r="R9" s="210"/>
      <c r="S9" s="211"/>
      <c r="T9" s="245"/>
      <c r="U9" s="246"/>
      <c r="V9" s="246"/>
      <c r="W9" s="246"/>
      <c r="X9" s="246"/>
      <c r="Y9" s="246"/>
      <c r="Z9" s="246"/>
      <c r="AA9" s="246"/>
      <c r="AB9" s="246"/>
      <c r="AC9" s="247"/>
    </row>
    <row r="10" spans="1:29" ht="22.5" customHeight="1" thickTop="1" x14ac:dyDescent="0.4">
      <c r="A10" s="53"/>
      <c r="B10" s="196" t="s">
        <v>282</v>
      </c>
      <c r="C10" s="197"/>
      <c r="D10" s="218" t="str">
        <f>IF(入力!C10="","",入力!C10&amp;"　"&amp;入力!C11)</f>
        <v/>
      </c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192" t="s">
        <v>320</v>
      </c>
      <c r="X10" s="192"/>
      <c r="Y10" s="192"/>
      <c r="Z10" s="192"/>
      <c r="AA10" s="192"/>
      <c r="AB10" s="192"/>
      <c r="AC10" s="193"/>
    </row>
    <row r="11" spans="1:29" ht="44.25" customHeight="1" x14ac:dyDescent="0.4">
      <c r="A11" s="53"/>
      <c r="B11" s="198" t="s">
        <v>94</v>
      </c>
      <c r="C11" s="189"/>
      <c r="D11" s="219" t="str">
        <f>IF(入力!C8="","",入力!C8&amp;"　"&amp;入力!C9)</f>
        <v/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194"/>
      <c r="X11" s="194"/>
      <c r="Y11" s="194"/>
      <c r="Z11" s="194"/>
      <c r="AA11" s="194"/>
      <c r="AB11" s="194"/>
      <c r="AC11" s="195"/>
    </row>
    <row r="12" spans="1:29" ht="4.5" customHeight="1" x14ac:dyDescent="0.4">
      <c r="A12" s="53"/>
      <c r="B12" s="198" t="s">
        <v>283</v>
      </c>
      <c r="C12" s="189"/>
      <c r="D12" s="100"/>
      <c r="E12" s="101"/>
      <c r="F12" s="171" t="s">
        <v>334</v>
      </c>
      <c r="G12" s="101"/>
      <c r="H12" s="171" t="s">
        <v>335</v>
      </c>
      <c r="I12" s="171"/>
      <c r="J12" s="101"/>
      <c r="K12" s="101"/>
      <c r="L12" s="102"/>
      <c r="M12" s="189" t="s">
        <v>298</v>
      </c>
      <c r="N12" s="189"/>
      <c r="O12" s="189"/>
      <c r="P12" s="189"/>
      <c r="Q12" s="159" t="str">
        <f>IF(入力!C14="","",入力!C14)</f>
        <v/>
      </c>
      <c r="R12" s="150"/>
      <c r="S12" s="150"/>
      <c r="T12" s="150" t="s">
        <v>297</v>
      </c>
      <c r="U12" s="150"/>
      <c r="V12" s="102"/>
      <c r="W12" s="194"/>
      <c r="X12" s="194"/>
      <c r="Y12" s="194"/>
      <c r="Z12" s="194"/>
      <c r="AA12" s="194"/>
      <c r="AB12" s="194"/>
      <c r="AC12" s="195"/>
    </row>
    <row r="13" spans="1:29" ht="11.25" customHeight="1" x14ac:dyDescent="0.4">
      <c r="A13" s="53"/>
      <c r="B13" s="198"/>
      <c r="C13" s="189"/>
      <c r="D13" s="103"/>
      <c r="E13" s="50"/>
      <c r="F13" s="173"/>
      <c r="G13" s="50"/>
      <c r="H13" s="173"/>
      <c r="I13" s="173"/>
      <c r="J13" s="104"/>
      <c r="K13" s="104"/>
      <c r="L13" s="105"/>
      <c r="M13" s="189"/>
      <c r="N13" s="189"/>
      <c r="O13" s="189"/>
      <c r="P13" s="189"/>
      <c r="Q13" s="161"/>
      <c r="R13" s="151"/>
      <c r="S13" s="151"/>
      <c r="T13" s="151"/>
      <c r="U13" s="151"/>
      <c r="V13" s="105"/>
      <c r="W13" s="194"/>
      <c r="X13" s="194"/>
      <c r="Y13" s="194"/>
      <c r="Z13" s="194"/>
      <c r="AA13" s="194"/>
      <c r="AB13" s="194"/>
      <c r="AC13" s="195"/>
    </row>
    <row r="14" spans="1:29" ht="4.5" customHeight="1" x14ac:dyDescent="0.4">
      <c r="A14" s="53"/>
      <c r="B14" s="198"/>
      <c r="C14" s="189"/>
      <c r="D14" s="97"/>
      <c r="E14" s="98"/>
      <c r="F14" s="175"/>
      <c r="G14" s="98"/>
      <c r="H14" s="175"/>
      <c r="I14" s="175"/>
      <c r="J14" s="98"/>
      <c r="K14" s="98"/>
      <c r="L14" s="106"/>
      <c r="M14" s="189"/>
      <c r="N14" s="189"/>
      <c r="O14" s="189"/>
      <c r="P14" s="189"/>
      <c r="Q14" s="163"/>
      <c r="R14" s="152"/>
      <c r="S14" s="152"/>
      <c r="T14" s="152"/>
      <c r="U14" s="152"/>
      <c r="V14" s="107"/>
      <c r="W14" s="194"/>
      <c r="X14" s="194"/>
      <c r="Y14" s="194"/>
      <c r="Z14" s="194"/>
      <c r="AA14" s="194"/>
      <c r="AB14" s="194"/>
      <c r="AC14" s="195"/>
    </row>
    <row r="15" spans="1:29" ht="22.5" customHeight="1" x14ac:dyDescent="0.4">
      <c r="A15" s="53"/>
      <c r="B15" s="198" t="s">
        <v>284</v>
      </c>
      <c r="C15" s="189"/>
      <c r="D15" s="238" t="str">
        <f>IF(入力!C13="","",入力!C13)</f>
        <v/>
      </c>
      <c r="E15" s="238"/>
      <c r="F15" s="238"/>
      <c r="G15" s="238"/>
      <c r="H15" s="238"/>
      <c r="I15" s="238"/>
      <c r="J15" s="238"/>
      <c r="K15" s="190" t="s">
        <v>299</v>
      </c>
      <c r="L15" s="190"/>
      <c r="M15" s="237" t="s">
        <v>322</v>
      </c>
      <c r="N15" s="237"/>
      <c r="O15" s="237"/>
      <c r="P15" s="237"/>
      <c r="Q15" s="238" t="str">
        <f>IF(入力!C15="","",入力!C15)</f>
        <v/>
      </c>
      <c r="R15" s="238"/>
      <c r="S15" s="238"/>
      <c r="T15" s="238"/>
      <c r="U15" s="238"/>
      <c r="V15" s="238"/>
      <c r="W15" s="194"/>
      <c r="X15" s="194"/>
      <c r="Y15" s="194"/>
      <c r="Z15" s="194"/>
      <c r="AA15" s="194"/>
      <c r="AB15" s="194"/>
      <c r="AC15" s="195"/>
    </row>
    <row r="16" spans="1:29" ht="22.5" customHeight="1" x14ac:dyDescent="0.4">
      <c r="A16" s="53"/>
      <c r="B16" s="236" t="s">
        <v>321</v>
      </c>
      <c r="C16" s="189" t="s">
        <v>325</v>
      </c>
      <c r="D16" s="189"/>
      <c r="E16" s="189"/>
      <c r="F16" s="189"/>
      <c r="G16" s="189"/>
      <c r="H16" s="190" t="str">
        <f>IF(入力!C17="","",入力!C17)</f>
        <v/>
      </c>
      <c r="I16" s="190"/>
      <c r="J16" s="190"/>
      <c r="K16" s="190"/>
      <c r="L16" s="190"/>
      <c r="M16" s="190"/>
      <c r="N16" s="190"/>
      <c r="O16" s="190"/>
      <c r="P16" s="220" t="s">
        <v>329</v>
      </c>
      <c r="Q16" s="220"/>
      <c r="R16" s="220"/>
      <c r="S16" s="220"/>
      <c r="T16" s="190" t="str">
        <f>IF(入力!C16="","",入力!C16)</f>
        <v/>
      </c>
      <c r="U16" s="190"/>
      <c r="V16" s="190"/>
      <c r="W16" s="194"/>
      <c r="X16" s="194"/>
      <c r="Y16" s="194"/>
      <c r="Z16" s="194"/>
      <c r="AA16" s="194"/>
      <c r="AB16" s="194"/>
      <c r="AC16" s="195"/>
    </row>
    <row r="17" spans="1:29" ht="22.5" customHeight="1" x14ac:dyDescent="0.4">
      <c r="A17" s="53"/>
      <c r="B17" s="236"/>
      <c r="C17" s="189" t="s">
        <v>326</v>
      </c>
      <c r="D17" s="189"/>
      <c r="E17" s="189"/>
      <c r="F17" s="189"/>
      <c r="G17" s="189"/>
      <c r="H17" s="183" t="str">
        <f>IF(入力!C18="","",入力!C18&amp;入力!C19)</f>
        <v/>
      </c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4"/>
    </row>
    <row r="18" spans="1:29" ht="22.5" customHeight="1" x14ac:dyDescent="0.4">
      <c r="A18" s="53"/>
      <c r="B18" s="236"/>
      <c r="C18" s="189" t="s">
        <v>327</v>
      </c>
      <c r="D18" s="189"/>
      <c r="E18" s="189"/>
      <c r="F18" s="189"/>
      <c r="G18" s="189"/>
      <c r="H18" s="183" t="str">
        <f>IF(入力!C20="","",入力!C20)</f>
        <v/>
      </c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4"/>
    </row>
    <row r="19" spans="1:29" ht="22.5" customHeight="1" x14ac:dyDescent="0.4">
      <c r="A19" s="53"/>
      <c r="B19" s="236"/>
      <c r="C19" s="189" t="s">
        <v>285</v>
      </c>
      <c r="D19" s="189"/>
      <c r="E19" s="189"/>
      <c r="F19" s="189"/>
      <c r="G19" s="189"/>
      <c r="H19" s="190" t="str">
        <f>IF(入力!C21="","",入力!C21)</f>
        <v/>
      </c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89" t="s">
        <v>323</v>
      </c>
      <c r="T19" s="189"/>
      <c r="U19" s="189"/>
      <c r="V19" s="190" t="str">
        <f>IF(入力!C22="","",入力!C22)</f>
        <v/>
      </c>
      <c r="W19" s="190"/>
      <c r="X19" s="190"/>
      <c r="Y19" s="190"/>
      <c r="Z19" s="190"/>
      <c r="AA19" s="190"/>
      <c r="AB19" s="190"/>
      <c r="AC19" s="191"/>
    </row>
    <row r="20" spans="1:29" ht="22.5" customHeight="1" x14ac:dyDescent="0.4">
      <c r="A20" s="53"/>
      <c r="B20" s="236"/>
      <c r="C20" s="189" t="s">
        <v>324</v>
      </c>
      <c r="D20" s="189"/>
      <c r="E20" s="189"/>
      <c r="F20" s="189"/>
      <c r="G20" s="189"/>
      <c r="H20" s="183" t="str">
        <f>IF(入力!C23="","",入力!C23)</f>
        <v/>
      </c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4"/>
    </row>
    <row r="21" spans="1:29" ht="22.5" customHeight="1" x14ac:dyDescent="0.4">
      <c r="A21" s="53"/>
      <c r="B21" s="236" t="s">
        <v>286</v>
      </c>
      <c r="C21" s="189" t="s">
        <v>287</v>
      </c>
      <c r="D21" s="189"/>
      <c r="E21" s="189"/>
      <c r="F21" s="189"/>
      <c r="G21" s="189"/>
      <c r="H21" s="183" t="str">
        <f>IF(入力!C26="","",入力!C26)</f>
        <v/>
      </c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4"/>
    </row>
    <row r="22" spans="1:29" ht="22.5" customHeight="1" x14ac:dyDescent="0.4">
      <c r="A22" s="53"/>
      <c r="B22" s="236"/>
      <c r="C22" s="189" t="s">
        <v>63</v>
      </c>
      <c r="D22" s="189"/>
      <c r="E22" s="189"/>
      <c r="F22" s="189"/>
      <c r="G22" s="189"/>
      <c r="H22" s="190" t="e">
        <f>IF(入力!C25="","",入力!C25)</f>
        <v>#N/A</v>
      </c>
      <c r="I22" s="190"/>
      <c r="J22" s="190"/>
      <c r="K22" s="190"/>
      <c r="L22" s="190"/>
      <c r="M22" s="189" t="s">
        <v>336</v>
      </c>
      <c r="N22" s="189"/>
      <c r="O22" s="189"/>
      <c r="P22" s="189"/>
      <c r="Q22" s="190" t="str">
        <f>IF(入力!C24="","",入力!C24)</f>
        <v/>
      </c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1"/>
    </row>
    <row r="23" spans="1:29" ht="22.5" customHeight="1" x14ac:dyDescent="0.4">
      <c r="A23" s="53"/>
      <c r="B23" s="236"/>
      <c r="C23" s="189" t="s">
        <v>325</v>
      </c>
      <c r="D23" s="189"/>
      <c r="E23" s="189"/>
      <c r="F23" s="189"/>
      <c r="G23" s="189"/>
      <c r="H23" s="180" t="str">
        <f>IF(入力!C28="","",入力!C28)</f>
        <v/>
      </c>
      <c r="I23" s="181"/>
      <c r="J23" s="181"/>
      <c r="K23" s="181"/>
      <c r="L23" s="181"/>
      <c r="M23" s="181"/>
      <c r="N23" s="181"/>
      <c r="O23" s="248"/>
      <c r="P23" s="249" t="s">
        <v>99</v>
      </c>
      <c r="Q23" s="250"/>
      <c r="R23" s="250"/>
      <c r="S23" s="251"/>
      <c r="T23" s="180" t="str">
        <f>IF(入力!C27="","",入力!C27)</f>
        <v/>
      </c>
      <c r="U23" s="181"/>
      <c r="V23" s="248"/>
      <c r="W23" s="180"/>
      <c r="X23" s="181"/>
      <c r="Y23" s="181"/>
      <c r="Z23" s="181"/>
      <c r="AA23" s="181"/>
      <c r="AB23" s="181"/>
      <c r="AC23" s="182"/>
    </row>
    <row r="24" spans="1:29" ht="22.5" customHeight="1" x14ac:dyDescent="0.4">
      <c r="A24" s="53"/>
      <c r="B24" s="236"/>
      <c r="C24" s="189" t="s">
        <v>326</v>
      </c>
      <c r="D24" s="189"/>
      <c r="E24" s="189"/>
      <c r="F24" s="189"/>
      <c r="G24" s="189"/>
      <c r="H24" s="183" t="str">
        <f>IF(入力!C29="","",入力!C29&amp;入力!C30)</f>
        <v/>
      </c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4"/>
    </row>
    <row r="25" spans="1:29" ht="22.5" customHeight="1" x14ac:dyDescent="0.4">
      <c r="A25" s="53"/>
      <c r="B25" s="236"/>
      <c r="C25" s="189" t="s">
        <v>327</v>
      </c>
      <c r="D25" s="189"/>
      <c r="E25" s="189"/>
      <c r="F25" s="189"/>
      <c r="G25" s="189"/>
      <c r="H25" s="183" t="str">
        <f>IF(入力!C31="","",入力!C31)</f>
        <v/>
      </c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4"/>
    </row>
    <row r="26" spans="1:29" ht="22.5" customHeight="1" x14ac:dyDescent="0.4">
      <c r="A26" s="53"/>
      <c r="B26" s="236"/>
      <c r="C26" s="189" t="s">
        <v>285</v>
      </c>
      <c r="D26" s="189"/>
      <c r="E26" s="189"/>
      <c r="F26" s="189"/>
      <c r="G26" s="189"/>
      <c r="H26" s="183" t="str">
        <f>IF(入力!C32="","",入力!C32)</f>
        <v/>
      </c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4"/>
    </row>
    <row r="27" spans="1:29" ht="22.5" customHeight="1" x14ac:dyDescent="0.4">
      <c r="A27" s="53"/>
      <c r="B27" s="236"/>
      <c r="C27" s="189" t="s">
        <v>324</v>
      </c>
      <c r="D27" s="189"/>
      <c r="E27" s="189"/>
      <c r="F27" s="189"/>
      <c r="G27" s="189"/>
      <c r="H27" s="183" t="str">
        <f>IF(入力!C33="","",入力!C33)</f>
        <v/>
      </c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4"/>
    </row>
    <row r="28" spans="1:29" ht="20.25" customHeight="1" x14ac:dyDescent="0.4">
      <c r="A28" s="53"/>
      <c r="B28" s="198" t="s">
        <v>288</v>
      </c>
      <c r="C28" s="189"/>
      <c r="D28" s="189" t="s">
        <v>289</v>
      </c>
      <c r="E28" s="189"/>
      <c r="F28" s="189"/>
      <c r="G28" s="189"/>
      <c r="H28" s="189"/>
      <c r="I28" s="189"/>
      <c r="J28" s="189"/>
      <c r="K28" s="189"/>
      <c r="L28" s="189"/>
      <c r="M28" s="189"/>
      <c r="N28" s="189" t="s">
        <v>296</v>
      </c>
      <c r="O28" s="189"/>
      <c r="P28" s="189"/>
      <c r="Q28" s="189"/>
      <c r="R28" s="189"/>
      <c r="S28" s="189"/>
      <c r="T28" s="189"/>
      <c r="U28" s="189"/>
      <c r="V28" s="189" t="s">
        <v>332</v>
      </c>
      <c r="W28" s="189"/>
      <c r="X28" s="189"/>
      <c r="Y28" s="189"/>
      <c r="Z28" s="189"/>
      <c r="AA28" s="189"/>
      <c r="AB28" s="189"/>
      <c r="AC28" s="223"/>
    </row>
    <row r="29" spans="1:29" ht="22.5" customHeight="1" x14ac:dyDescent="0.4">
      <c r="A29" s="53"/>
      <c r="B29" s="198"/>
      <c r="C29" s="189"/>
      <c r="D29" s="190" t="str">
        <f>IF(入力!C34="","",入力!C34)</f>
        <v/>
      </c>
      <c r="E29" s="190"/>
      <c r="F29" s="190"/>
      <c r="G29" s="190"/>
      <c r="H29" s="190"/>
      <c r="I29" s="190"/>
      <c r="J29" s="190"/>
      <c r="K29" s="190"/>
      <c r="L29" s="190"/>
      <c r="M29" s="190"/>
      <c r="N29" s="190" t="str">
        <f>IF(入力!C35="","",入力!C35)</f>
        <v/>
      </c>
      <c r="O29" s="190"/>
      <c r="P29" s="190"/>
      <c r="Q29" s="190"/>
      <c r="R29" s="190"/>
      <c r="S29" s="190"/>
      <c r="T29" s="190"/>
      <c r="U29" s="190"/>
      <c r="V29" s="90" t="s">
        <v>330</v>
      </c>
      <c r="W29" s="180" t="str">
        <f>IF(入力!C36="","",入力!C36)</f>
        <v/>
      </c>
      <c r="X29" s="181"/>
      <c r="Y29" s="181"/>
      <c r="Z29" s="108" t="s">
        <v>328</v>
      </c>
      <c r="AA29" s="181" t="str">
        <f>IF(入力!C37="","",入力!C37)</f>
        <v/>
      </c>
      <c r="AB29" s="181"/>
      <c r="AC29" s="109" t="s">
        <v>295</v>
      </c>
    </row>
    <row r="30" spans="1:29" ht="22.5" customHeight="1" x14ac:dyDescent="0.4">
      <c r="A30" s="53"/>
      <c r="B30" s="198"/>
      <c r="C30" s="189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90" t="s">
        <v>331</v>
      </c>
      <c r="W30" s="180" t="str">
        <f>IF(入力!C38="","",入力!C38)</f>
        <v/>
      </c>
      <c r="X30" s="181"/>
      <c r="Y30" s="181"/>
      <c r="Z30" s="108" t="s">
        <v>328</v>
      </c>
      <c r="AA30" s="181" t="str">
        <f>IF(入力!C39="","",入力!C39)</f>
        <v/>
      </c>
      <c r="AB30" s="181"/>
      <c r="AC30" s="109" t="s">
        <v>295</v>
      </c>
    </row>
    <row r="31" spans="1:29" ht="4.5" customHeight="1" x14ac:dyDescent="0.4">
      <c r="A31" s="53"/>
      <c r="B31" s="227" t="s">
        <v>370</v>
      </c>
      <c r="C31" s="228"/>
      <c r="D31" s="228"/>
      <c r="E31" s="228"/>
      <c r="F31" s="228"/>
      <c r="G31" s="229"/>
      <c r="H31" s="91"/>
      <c r="I31" s="92"/>
      <c r="J31" s="165" t="s">
        <v>367</v>
      </c>
      <c r="K31" s="165"/>
      <c r="L31" s="165"/>
      <c r="M31" s="165"/>
      <c r="N31" s="165"/>
      <c r="R31" s="92"/>
      <c r="S31" s="92"/>
      <c r="T31" s="92"/>
      <c r="U31" s="92"/>
      <c r="V31" s="177" t="s">
        <v>331</v>
      </c>
      <c r="W31" s="150" t="str">
        <f>IF(入力!$C$43="","",IF(入力!$C$43="大学卒",入力!$C$44,""))</f>
        <v/>
      </c>
      <c r="X31" s="150"/>
      <c r="Y31" s="150"/>
      <c r="Z31" s="150" t="s">
        <v>92</v>
      </c>
      <c r="AA31" s="150" t="str">
        <f>IF(入力!$C$43="","",IF(入力!$C$43="大学卒",入力!$C$45,""))</f>
        <v/>
      </c>
      <c r="AB31" s="150"/>
      <c r="AC31" s="224" t="s">
        <v>295</v>
      </c>
    </row>
    <row r="32" spans="1:29" ht="11.25" customHeight="1" x14ac:dyDescent="0.4">
      <c r="A32" s="53"/>
      <c r="B32" s="230"/>
      <c r="C32" s="231"/>
      <c r="D32" s="231"/>
      <c r="E32" s="231"/>
      <c r="F32" s="231"/>
      <c r="G32" s="232"/>
      <c r="H32" s="94"/>
      <c r="I32" s="45"/>
      <c r="J32" s="167"/>
      <c r="K32" s="167"/>
      <c r="L32" s="167"/>
      <c r="M32" s="167"/>
      <c r="N32" s="167"/>
      <c r="R32" s="51"/>
      <c r="S32" s="51"/>
      <c r="T32" s="51"/>
      <c r="U32" s="51"/>
      <c r="V32" s="178"/>
      <c r="W32" s="151"/>
      <c r="X32" s="151"/>
      <c r="Y32" s="151"/>
      <c r="Z32" s="151"/>
      <c r="AA32" s="151"/>
      <c r="AB32" s="151"/>
      <c r="AC32" s="225"/>
    </row>
    <row r="33" spans="1:29" ht="4.5" customHeight="1" x14ac:dyDescent="0.4">
      <c r="A33" s="53"/>
      <c r="B33" s="230"/>
      <c r="C33" s="231"/>
      <c r="D33" s="231"/>
      <c r="E33" s="231"/>
      <c r="F33" s="231"/>
      <c r="G33" s="232"/>
      <c r="H33" s="95"/>
      <c r="I33" s="96"/>
      <c r="J33" s="169"/>
      <c r="K33" s="169"/>
      <c r="L33" s="169"/>
      <c r="M33" s="169"/>
      <c r="N33" s="169"/>
      <c r="R33" s="96"/>
      <c r="S33" s="96"/>
      <c r="T33" s="96"/>
      <c r="U33" s="96"/>
      <c r="V33" s="179"/>
      <c r="W33" s="152"/>
      <c r="X33" s="152"/>
      <c r="Y33" s="152"/>
      <c r="Z33" s="152"/>
      <c r="AA33" s="152"/>
      <c r="AB33" s="152"/>
      <c r="AC33" s="226"/>
    </row>
    <row r="34" spans="1:29" ht="4.5" customHeight="1" x14ac:dyDescent="0.4">
      <c r="A34" s="53"/>
      <c r="B34" s="230"/>
      <c r="C34" s="231"/>
      <c r="D34" s="231"/>
      <c r="E34" s="231"/>
      <c r="F34" s="231"/>
      <c r="G34" s="232"/>
      <c r="H34" s="91"/>
      <c r="I34" s="92"/>
      <c r="J34" s="165" t="s">
        <v>389</v>
      </c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6"/>
      <c r="V34" s="177" t="s">
        <v>331</v>
      </c>
      <c r="W34" s="150" t="str">
        <f>IF(入力!$C$43="","",IF(入力!$C$43="短大・専門学校・高専卒",入力!$C$44,""))</f>
        <v/>
      </c>
      <c r="X34" s="150"/>
      <c r="Y34" s="150"/>
      <c r="Z34" s="150" t="s">
        <v>92</v>
      </c>
      <c r="AA34" s="150" t="str">
        <f>IF(入力!$C$43="","",IF(入力!$C$43="短大・専門学校・高専卒",入力!$C$45,""))</f>
        <v/>
      </c>
      <c r="AB34" s="150"/>
      <c r="AC34" s="224" t="s">
        <v>295</v>
      </c>
    </row>
    <row r="35" spans="1:29" ht="11.25" customHeight="1" x14ac:dyDescent="0.4">
      <c r="A35" s="53"/>
      <c r="B35" s="230"/>
      <c r="C35" s="231"/>
      <c r="D35" s="231"/>
      <c r="E35" s="231"/>
      <c r="F35" s="231"/>
      <c r="G35" s="232"/>
      <c r="H35" s="94"/>
      <c r="I35" s="45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8"/>
      <c r="V35" s="178"/>
      <c r="W35" s="151"/>
      <c r="X35" s="151"/>
      <c r="Y35" s="151"/>
      <c r="Z35" s="151"/>
      <c r="AA35" s="151"/>
      <c r="AB35" s="151"/>
      <c r="AC35" s="225"/>
    </row>
    <row r="36" spans="1:29" ht="4.5" customHeight="1" x14ac:dyDescent="0.4">
      <c r="A36" s="53"/>
      <c r="B36" s="230"/>
      <c r="C36" s="231"/>
      <c r="D36" s="231"/>
      <c r="E36" s="231"/>
      <c r="F36" s="231"/>
      <c r="G36" s="232"/>
      <c r="H36" s="95"/>
      <c r="I36" s="96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70"/>
      <c r="V36" s="179"/>
      <c r="W36" s="152"/>
      <c r="X36" s="152"/>
      <c r="Y36" s="152"/>
      <c r="Z36" s="152"/>
      <c r="AA36" s="152"/>
      <c r="AB36" s="152"/>
      <c r="AC36" s="226"/>
    </row>
    <row r="37" spans="1:29" ht="4.5" customHeight="1" x14ac:dyDescent="0.4">
      <c r="A37" s="53"/>
      <c r="B37" s="230"/>
      <c r="C37" s="231"/>
      <c r="D37" s="231"/>
      <c r="E37" s="231"/>
      <c r="F37" s="231"/>
      <c r="G37" s="232"/>
      <c r="H37" s="91"/>
      <c r="I37" s="92"/>
      <c r="J37" s="165" t="s">
        <v>368</v>
      </c>
      <c r="K37" s="165"/>
      <c r="L37" s="165"/>
      <c r="M37" s="165"/>
      <c r="N37" s="165"/>
      <c r="R37" s="92"/>
      <c r="S37" s="92"/>
      <c r="T37" s="92"/>
      <c r="U37" s="92"/>
      <c r="V37" s="177" t="s">
        <v>331</v>
      </c>
      <c r="W37" s="150" t="str">
        <f>IF(入力!$C$43="","",IF(入力!$C$43="高校卒",入力!$C$44,""))</f>
        <v/>
      </c>
      <c r="X37" s="150"/>
      <c r="Y37" s="150"/>
      <c r="Z37" s="150" t="s">
        <v>92</v>
      </c>
      <c r="AA37" s="150" t="str">
        <f>IF(入力!$C$43="","",IF(入力!$C$43="高校卒",入力!$C$45,""))</f>
        <v/>
      </c>
      <c r="AB37" s="150"/>
      <c r="AC37" s="224" t="s">
        <v>295</v>
      </c>
    </row>
    <row r="38" spans="1:29" ht="11.25" customHeight="1" x14ac:dyDescent="0.4">
      <c r="A38" s="53"/>
      <c r="B38" s="230"/>
      <c r="C38" s="231"/>
      <c r="D38" s="231"/>
      <c r="E38" s="231"/>
      <c r="F38" s="231"/>
      <c r="G38" s="232"/>
      <c r="H38" s="94"/>
      <c r="I38" s="45"/>
      <c r="J38" s="167"/>
      <c r="K38" s="167"/>
      <c r="L38" s="167"/>
      <c r="M38" s="167"/>
      <c r="N38" s="167"/>
      <c r="R38" s="51"/>
      <c r="S38" s="51"/>
      <c r="T38" s="51"/>
      <c r="U38" s="51"/>
      <c r="V38" s="178"/>
      <c r="W38" s="151"/>
      <c r="X38" s="151"/>
      <c r="Y38" s="151"/>
      <c r="Z38" s="151"/>
      <c r="AA38" s="151"/>
      <c r="AB38" s="151"/>
      <c r="AC38" s="225"/>
    </row>
    <row r="39" spans="1:29" ht="4.5" customHeight="1" x14ac:dyDescent="0.4">
      <c r="A39" s="53"/>
      <c r="B39" s="230"/>
      <c r="C39" s="231"/>
      <c r="D39" s="231"/>
      <c r="E39" s="231"/>
      <c r="F39" s="231"/>
      <c r="G39" s="232"/>
      <c r="H39" s="95"/>
      <c r="I39" s="96"/>
      <c r="J39" s="169"/>
      <c r="K39" s="169"/>
      <c r="L39" s="169"/>
      <c r="M39" s="169"/>
      <c r="N39" s="169"/>
      <c r="O39" s="117"/>
      <c r="R39" s="96"/>
      <c r="S39" s="96"/>
      <c r="T39" s="96"/>
      <c r="U39" s="96"/>
      <c r="V39" s="179"/>
      <c r="W39" s="152"/>
      <c r="X39" s="152"/>
      <c r="Y39" s="152"/>
      <c r="Z39" s="152"/>
      <c r="AA39" s="152"/>
      <c r="AB39" s="152"/>
      <c r="AC39" s="226"/>
    </row>
    <row r="40" spans="1:29" ht="4.5" customHeight="1" x14ac:dyDescent="0.4">
      <c r="A40" s="53"/>
      <c r="B40" s="230"/>
      <c r="C40" s="231"/>
      <c r="D40" s="231"/>
      <c r="E40" s="231"/>
      <c r="F40" s="231"/>
      <c r="G40" s="232"/>
      <c r="H40" s="91"/>
      <c r="I40" s="92"/>
      <c r="J40" s="171" t="s">
        <v>369</v>
      </c>
      <c r="K40" s="171"/>
      <c r="L40" s="171"/>
      <c r="M40" s="171"/>
      <c r="N40" s="171"/>
      <c r="O40" s="172"/>
      <c r="P40" s="153" t="s">
        <v>372</v>
      </c>
      <c r="Q40" s="154"/>
      <c r="R40" s="159">
        <f>IF(入力!C46="なし","",入力!C47)</f>
        <v>0</v>
      </c>
      <c r="S40" s="150"/>
      <c r="T40" s="150"/>
      <c r="U40" s="160"/>
      <c r="V40" s="177" t="s">
        <v>333</v>
      </c>
      <c r="W40" s="150">
        <f>IF(入力!C46="なし","",入力!C48)</f>
        <v>0</v>
      </c>
      <c r="X40" s="150"/>
      <c r="Y40" s="150"/>
      <c r="Z40" s="150" t="s">
        <v>92</v>
      </c>
      <c r="AA40" s="150">
        <f>IF(入力!C46="なし","",入力!C49)</f>
        <v>0</v>
      </c>
      <c r="AB40" s="150"/>
      <c r="AC40" s="224" t="s">
        <v>295</v>
      </c>
    </row>
    <row r="41" spans="1:29" ht="11.25" customHeight="1" x14ac:dyDescent="0.4">
      <c r="A41" s="53"/>
      <c r="B41" s="230"/>
      <c r="C41" s="231"/>
      <c r="D41" s="231"/>
      <c r="E41" s="231"/>
      <c r="F41" s="231"/>
      <c r="G41" s="232"/>
      <c r="H41" s="94"/>
      <c r="I41" s="45"/>
      <c r="J41" s="173"/>
      <c r="K41" s="173"/>
      <c r="L41" s="173"/>
      <c r="M41" s="173"/>
      <c r="N41" s="173"/>
      <c r="O41" s="174"/>
      <c r="P41" s="155"/>
      <c r="Q41" s="156"/>
      <c r="R41" s="161"/>
      <c r="S41" s="151"/>
      <c r="T41" s="151"/>
      <c r="U41" s="162"/>
      <c r="V41" s="178"/>
      <c r="W41" s="151"/>
      <c r="X41" s="151"/>
      <c r="Y41" s="151"/>
      <c r="Z41" s="151"/>
      <c r="AA41" s="151"/>
      <c r="AB41" s="151"/>
      <c r="AC41" s="225"/>
    </row>
    <row r="42" spans="1:29" ht="4.5" customHeight="1" x14ac:dyDescent="0.4">
      <c r="A42" s="53"/>
      <c r="B42" s="233"/>
      <c r="C42" s="234"/>
      <c r="D42" s="234"/>
      <c r="E42" s="234"/>
      <c r="F42" s="234"/>
      <c r="G42" s="235"/>
      <c r="H42" s="95"/>
      <c r="I42" s="96"/>
      <c r="J42" s="175"/>
      <c r="K42" s="175"/>
      <c r="L42" s="175"/>
      <c r="M42" s="175"/>
      <c r="N42" s="175"/>
      <c r="O42" s="176"/>
      <c r="P42" s="157"/>
      <c r="Q42" s="158"/>
      <c r="R42" s="163"/>
      <c r="S42" s="152"/>
      <c r="T42" s="152"/>
      <c r="U42" s="164"/>
      <c r="V42" s="179"/>
      <c r="W42" s="152"/>
      <c r="X42" s="152"/>
      <c r="Y42" s="152"/>
      <c r="Z42" s="152"/>
      <c r="AA42" s="152"/>
      <c r="AB42" s="152"/>
      <c r="AC42" s="226"/>
    </row>
    <row r="43" spans="1:29" ht="22.5" customHeight="1" x14ac:dyDescent="0.4">
      <c r="A43" s="53"/>
      <c r="B43" s="198" t="s">
        <v>290</v>
      </c>
      <c r="C43" s="189"/>
      <c r="D43" s="189" t="s">
        <v>291</v>
      </c>
      <c r="E43" s="189"/>
      <c r="F43" s="189"/>
      <c r="G43" s="189"/>
      <c r="H43" s="221" t="str">
        <f>IF(入力!C53="","",入力!C53)</f>
        <v/>
      </c>
      <c r="I43" s="221"/>
      <c r="J43" s="221"/>
      <c r="K43" s="221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4"/>
    </row>
    <row r="44" spans="1:29" ht="22.5" customHeight="1" x14ac:dyDescent="0.4">
      <c r="A44" s="53"/>
      <c r="B44" s="198"/>
      <c r="C44" s="189"/>
      <c r="D44" s="189" t="s">
        <v>292</v>
      </c>
      <c r="E44" s="189"/>
      <c r="F44" s="189"/>
      <c r="G44" s="189"/>
      <c r="H44" s="183" t="str">
        <f>IF(入力!C55="","",入力!C55)</f>
        <v/>
      </c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4"/>
    </row>
    <row r="45" spans="1:29" ht="4.5" customHeight="1" x14ac:dyDescent="0.4">
      <c r="A45" s="53"/>
      <c r="B45" s="198"/>
      <c r="C45" s="189"/>
      <c r="D45" s="189" t="s">
        <v>84</v>
      </c>
      <c r="E45" s="189"/>
      <c r="F45" s="189"/>
      <c r="G45" s="189"/>
      <c r="H45" s="91"/>
      <c r="I45" s="92"/>
      <c r="J45" s="92"/>
      <c r="K45" s="92"/>
      <c r="L45" s="92"/>
      <c r="M45" s="92"/>
      <c r="N45" s="171" t="s">
        <v>409</v>
      </c>
      <c r="O45" s="171"/>
      <c r="P45" s="171"/>
      <c r="Q45" s="171"/>
      <c r="R45" s="92"/>
      <c r="S45" s="92"/>
      <c r="T45" s="92"/>
      <c r="U45" s="171" t="s">
        <v>410</v>
      </c>
      <c r="V45" s="171"/>
      <c r="W45" s="171"/>
      <c r="X45" s="171"/>
      <c r="Y45" s="92"/>
      <c r="Z45" s="92"/>
      <c r="AA45" s="92"/>
      <c r="AB45" s="92"/>
      <c r="AC45" s="93"/>
    </row>
    <row r="46" spans="1:29" ht="11.25" customHeight="1" x14ac:dyDescent="0.4">
      <c r="A46" s="53"/>
      <c r="B46" s="198"/>
      <c r="C46" s="189"/>
      <c r="D46" s="189"/>
      <c r="E46" s="189"/>
      <c r="F46" s="189"/>
      <c r="G46" s="189"/>
      <c r="H46" s="94"/>
      <c r="I46" s="51"/>
      <c r="J46" s="51"/>
      <c r="K46" s="51"/>
      <c r="L46" s="51"/>
      <c r="M46" s="45"/>
      <c r="N46" s="173"/>
      <c r="O46" s="173"/>
      <c r="P46" s="173"/>
      <c r="Q46" s="173"/>
      <c r="R46" s="51"/>
      <c r="S46" s="51"/>
      <c r="T46" s="45"/>
      <c r="U46" s="173"/>
      <c r="V46" s="173"/>
      <c r="W46" s="173"/>
      <c r="X46" s="173"/>
      <c r="Y46" s="51"/>
      <c r="Z46" s="51"/>
      <c r="AA46" s="51"/>
      <c r="AB46" s="51"/>
      <c r="AC46" s="52"/>
    </row>
    <row r="47" spans="1:29" ht="4.5" customHeight="1" thickBot="1" x14ac:dyDescent="0.45">
      <c r="A47" s="53"/>
      <c r="B47" s="240"/>
      <c r="C47" s="222"/>
      <c r="D47" s="222"/>
      <c r="E47" s="222"/>
      <c r="F47" s="222"/>
      <c r="G47" s="222"/>
      <c r="H47" s="99"/>
      <c r="I47" s="113"/>
      <c r="J47" s="113"/>
      <c r="K47" s="113"/>
      <c r="L47" s="113"/>
      <c r="M47" s="113"/>
      <c r="N47" s="239"/>
      <c r="O47" s="239"/>
      <c r="P47" s="239"/>
      <c r="Q47" s="239"/>
      <c r="R47" s="113"/>
      <c r="S47" s="113"/>
      <c r="T47" s="113"/>
      <c r="U47" s="239"/>
      <c r="V47" s="239"/>
      <c r="W47" s="239"/>
      <c r="X47" s="239"/>
      <c r="Y47" s="113"/>
      <c r="Z47" s="113"/>
      <c r="AA47" s="113"/>
      <c r="AB47" s="113"/>
      <c r="AC47" s="114"/>
    </row>
    <row r="48" spans="1:29" ht="19.5" thickTop="1" x14ac:dyDescent="0.4"/>
  </sheetData>
  <mergeCells count="102">
    <mergeCell ref="B21:B27"/>
    <mergeCell ref="N45:Q47"/>
    <mergeCell ref="U45:X47"/>
    <mergeCell ref="AA29:AB29"/>
    <mergeCell ref="AA30:AB30"/>
    <mergeCell ref="B28:C30"/>
    <mergeCell ref="B43:C47"/>
    <mergeCell ref="C27:G27"/>
    <mergeCell ref="T5:AC9"/>
    <mergeCell ref="W30:Y30"/>
    <mergeCell ref="T23:V23"/>
    <mergeCell ref="P23:S23"/>
    <mergeCell ref="H23:O23"/>
    <mergeCell ref="H17:AC17"/>
    <mergeCell ref="H24:AC24"/>
    <mergeCell ref="C17:G17"/>
    <mergeCell ref="C18:G18"/>
    <mergeCell ref="C19:G19"/>
    <mergeCell ref="C20:G20"/>
    <mergeCell ref="C21:G21"/>
    <mergeCell ref="C22:G22"/>
    <mergeCell ref="C23:G23"/>
    <mergeCell ref="C24:G24"/>
    <mergeCell ref="V19:AC19"/>
    <mergeCell ref="Q12:S14"/>
    <mergeCell ref="T12:U14"/>
    <mergeCell ref="B16:B20"/>
    <mergeCell ref="F12:F14"/>
    <mergeCell ref="H12:I14"/>
    <mergeCell ref="H19:R19"/>
    <mergeCell ref="H16:O16"/>
    <mergeCell ref="M15:P15"/>
    <mergeCell ref="D15:J15"/>
    <mergeCell ref="Q15:V15"/>
    <mergeCell ref="T16:V16"/>
    <mergeCell ref="H43:AC43"/>
    <mergeCell ref="H44:AC44"/>
    <mergeCell ref="H25:AC25"/>
    <mergeCell ref="H26:AC26"/>
    <mergeCell ref="H27:AC27"/>
    <mergeCell ref="D43:G43"/>
    <mergeCell ref="D44:G44"/>
    <mergeCell ref="D45:G47"/>
    <mergeCell ref="V28:AC28"/>
    <mergeCell ref="D28:M28"/>
    <mergeCell ref="D29:M30"/>
    <mergeCell ref="N29:U30"/>
    <mergeCell ref="N28:U28"/>
    <mergeCell ref="W29:Y29"/>
    <mergeCell ref="C25:G25"/>
    <mergeCell ref="C26:G26"/>
    <mergeCell ref="AA34:AB36"/>
    <mergeCell ref="AA37:AB39"/>
    <mergeCell ref="AA40:AB42"/>
    <mergeCell ref="AC31:AC33"/>
    <mergeCell ref="AC40:AC42"/>
    <mergeCell ref="AC34:AC36"/>
    <mergeCell ref="AC37:AC39"/>
    <mergeCell ref="B31:G42"/>
    <mergeCell ref="W23:AC23"/>
    <mergeCell ref="H18:AC18"/>
    <mergeCell ref="H20:AC20"/>
    <mergeCell ref="W1:AC1"/>
    <mergeCell ref="B3:AC3"/>
    <mergeCell ref="M22:P22"/>
    <mergeCell ref="Q22:AC22"/>
    <mergeCell ref="H22:L22"/>
    <mergeCell ref="W10:AC16"/>
    <mergeCell ref="H21:AC21"/>
    <mergeCell ref="B10:C10"/>
    <mergeCell ref="B11:C11"/>
    <mergeCell ref="B5:E9"/>
    <mergeCell ref="N5:S9"/>
    <mergeCell ref="F5:M9"/>
    <mergeCell ref="D10:V10"/>
    <mergeCell ref="D11:V11"/>
    <mergeCell ref="P16:S16"/>
    <mergeCell ref="M12:P14"/>
    <mergeCell ref="C16:G16"/>
    <mergeCell ref="S19:U19"/>
    <mergeCell ref="K15:L15"/>
    <mergeCell ref="B15:C15"/>
    <mergeCell ref="B12:C14"/>
    <mergeCell ref="P40:Q42"/>
    <mergeCell ref="R40:U42"/>
    <mergeCell ref="J34:U36"/>
    <mergeCell ref="J37:N39"/>
    <mergeCell ref="J31:N33"/>
    <mergeCell ref="J40:O42"/>
    <mergeCell ref="V31:V33"/>
    <mergeCell ref="V34:V36"/>
    <mergeCell ref="V37:V39"/>
    <mergeCell ref="V40:V42"/>
    <mergeCell ref="W31:Y33"/>
    <mergeCell ref="W34:Y36"/>
    <mergeCell ref="W37:Y39"/>
    <mergeCell ref="W40:Y42"/>
    <mergeCell ref="Z31:Z33"/>
    <mergeCell ref="Z34:Z36"/>
    <mergeCell ref="Z37:Z39"/>
    <mergeCell ref="Z40:Z42"/>
    <mergeCell ref="AA31:AB33"/>
  </mergeCells>
  <phoneticPr fontId="7"/>
  <conditionalFormatting sqref="I32">
    <cfRule type="expression" dxfId="7" priority="8">
      <formula>$W$31&lt;&gt;""</formula>
    </cfRule>
  </conditionalFormatting>
  <conditionalFormatting sqref="I35">
    <cfRule type="expression" dxfId="6" priority="7">
      <formula>$W$34&lt;&gt;""</formula>
    </cfRule>
  </conditionalFormatting>
  <conditionalFormatting sqref="I38">
    <cfRule type="expression" dxfId="5" priority="6">
      <formula>$W$37&lt;&gt;""</formula>
    </cfRule>
  </conditionalFormatting>
  <printOptions horizontalCentered="1"/>
  <pageMargins left="0.59055118110236227" right="0.59055118110236227" top="0.78740157480314965" bottom="0.59055118110236227" header="0" footer="0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7FC99159-F9FB-490E-8EE1-46295EB06A97}">
            <xm:f>入力!$C$12="男"</xm:f>
            <x14:dxf>
              <fill>
                <patternFill>
                  <bgColor theme="1"/>
                </pattern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22" id="{8E00C121-0875-41F4-A9D9-284EBB1EE96B}">
            <xm:f>入力!$C$12="女"</xm:f>
            <x14:dxf>
              <fill>
                <patternFill>
                  <bgColor theme="1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1" id="{F4607A7F-F6E0-4AAC-A2E0-1CA940089387}">
            <xm:f>入力!$C$46="あり"</xm:f>
            <x14:dxf>
              <fill>
                <patternFill>
                  <bgColor theme="1"/>
                </patternFill>
              </fill>
            </x14:dxf>
          </x14:cfRule>
          <xm:sqref>I41</xm:sqref>
        </x14:conditionalFormatting>
        <x14:conditionalFormatting xmlns:xm="http://schemas.microsoft.com/office/excel/2006/main">
          <x14:cfRule type="expression" priority="4" id="{8167AFA1-852A-4323-A51C-E2712E4B672B}">
            <xm:f>入力!$C$54="受験手数料① 16,000円"</xm:f>
            <x14:dxf>
              <fill>
                <patternFill>
                  <bgColor theme="1"/>
                </patternFill>
              </fill>
            </x14:dxf>
          </x14:cfRule>
          <xm:sqref>M46</xm:sqref>
        </x14:conditionalFormatting>
        <x14:conditionalFormatting xmlns:xm="http://schemas.microsoft.com/office/excel/2006/main">
          <x14:cfRule type="expression" priority="3" id="{7CE8822B-DE43-4E37-888D-9300331F990E}">
            <xm:f>入力!$C$54="受験手数料② 13,000円"</xm:f>
            <x14:dxf>
              <fill>
                <patternFill>
                  <bgColor theme="1"/>
                </patternFill>
              </fill>
            </x14:dxf>
          </x14:cfRule>
          <xm:sqref>T46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M17"/>
  <sheetViews>
    <sheetView showGridLines="0" showZeros="0" zoomScaleNormal="100" zoomScaleSheetLayoutView="115" workbookViewId="0"/>
  </sheetViews>
  <sheetFormatPr defaultRowHeight="18.75" x14ac:dyDescent="0.4"/>
  <cols>
    <col min="1" max="1" width="6.625" customWidth="1"/>
    <col min="2" max="2" width="3.375" customWidth="1"/>
    <col min="3" max="3" width="14.125" customWidth="1"/>
    <col min="4" max="4" width="10.625" customWidth="1"/>
    <col min="5" max="5" width="7" customWidth="1"/>
    <col min="6" max="6" width="18.625" customWidth="1"/>
    <col min="7" max="12" width="4.875" customWidth="1"/>
  </cols>
  <sheetData>
    <row r="1" spans="2:13" x14ac:dyDescent="0.4">
      <c r="I1" s="185" t="s">
        <v>300</v>
      </c>
      <c r="J1" s="186"/>
      <c r="K1" s="186"/>
      <c r="L1" s="187"/>
    </row>
    <row r="2" spans="2:13" ht="24" customHeight="1" thickBot="1" x14ac:dyDescent="0.45">
      <c r="B2" s="188" t="s">
        <v>392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</row>
    <row r="3" spans="2:13" ht="18.75" customHeight="1" thickTop="1" x14ac:dyDescent="0.4">
      <c r="B3" s="260"/>
      <c r="C3" s="262" t="s">
        <v>304</v>
      </c>
      <c r="D3" s="258" t="s">
        <v>90</v>
      </c>
      <c r="E3" s="262" t="s">
        <v>301</v>
      </c>
      <c r="F3" s="258" t="s">
        <v>377</v>
      </c>
      <c r="G3" s="258" t="s">
        <v>310</v>
      </c>
      <c r="H3" s="258"/>
      <c r="I3" s="258"/>
      <c r="J3" s="258"/>
      <c r="K3" s="258"/>
      <c r="L3" s="259"/>
    </row>
    <row r="4" spans="2:13" x14ac:dyDescent="0.4">
      <c r="B4" s="261"/>
      <c r="C4" s="263"/>
      <c r="D4" s="252"/>
      <c r="E4" s="263"/>
      <c r="F4" s="252"/>
      <c r="G4" s="252" t="s">
        <v>308</v>
      </c>
      <c r="H4" s="252"/>
      <c r="I4" s="252" t="s">
        <v>309</v>
      </c>
      <c r="J4" s="252"/>
      <c r="K4" s="252" t="s">
        <v>302</v>
      </c>
      <c r="L4" s="257"/>
    </row>
    <row r="5" spans="2:13" x14ac:dyDescent="0.4">
      <c r="B5" s="261"/>
      <c r="C5" s="263"/>
      <c r="D5" s="252"/>
      <c r="E5" s="263"/>
      <c r="F5" s="252"/>
      <c r="G5" s="80" t="s">
        <v>92</v>
      </c>
      <c r="H5" s="80" t="s">
        <v>294</v>
      </c>
      <c r="I5" s="80" t="s">
        <v>92</v>
      </c>
      <c r="J5" s="80" t="s">
        <v>294</v>
      </c>
      <c r="K5" s="80" t="s">
        <v>92</v>
      </c>
      <c r="L5" s="81" t="s">
        <v>93</v>
      </c>
    </row>
    <row r="6" spans="2:13" ht="68.25" customHeight="1" x14ac:dyDescent="0.4">
      <c r="B6" s="82">
        <v>1</v>
      </c>
      <c r="C6" s="83" t="str">
        <f>IF(入力!C60="","",入力!C60)</f>
        <v/>
      </c>
      <c r="D6" s="83" t="str">
        <f>IF(入力!C61="","",入力!C61)</f>
        <v/>
      </c>
      <c r="E6" s="83" t="str">
        <f>IF(入力!C62="","",入力!C62)</f>
        <v/>
      </c>
      <c r="F6" s="83" t="str">
        <f>IF(入力!C63="","",入力!C63)</f>
        <v/>
      </c>
      <c r="G6" s="84" t="str">
        <f>IF(入力!C64="","",入力!C64)</f>
        <v/>
      </c>
      <c r="H6" s="84" t="str">
        <f>IF(入力!C65="","",入力!C65)</f>
        <v/>
      </c>
      <c r="I6" s="84" t="str">
        <f>IF(入力!C66="","",入力!C66)</f>
        <v/>
      </c>
      <c r="J6" s="84" t="str">
        <f>IF(入力!C67="","",入力!C67)</f>
        <v/>
      </c>
      <c r="K6" s="84" t="str">
        <f>IF(入力!C68="","",入力!C68)</f>
        <v/>
      </c>
      <c r="L6" s="85" t="str">
        <f>IF(入力!C69="","",入力!C69)</f>
        <v/>
      </c>
      <c r="M6" s="3"/>
    </row>
    <row r="7" spans="2:13" ht="68.25" customHeight="1" x14ac:dyDescent="0.4">
      <c r="B7" s="82">
        <v>2</v>
      </c>
      <c r="C7" s="83" t="str">
        <f>IF(入力!C71="","",入力!C71)</f>
        <v/>
      </c>
      <c r="D7" s="83" t="str">
        <f>IF(入力!C72="","",入力!C72)</f>
        <v/>
      </c>
      <c r="E7" s="83" t="str">
        <f>IF(入力!C73="","",入力!C73)</f>
        <v/>
      </c>
      <c r="F7" s="83" t="str">
        <f>IF(入力!C74="","",入力!C74)</f>
        <v/>
      </c>
      <c r="G7" s="84" t="str">
        <f>IF(入力!C75="","",入力!C75)</f>
        <v/>
      </c>
      <c r="H7" s="84" t="str">
        <f>IF(入力!C76="","",入力!C76)</f>
        <v/>
      </c>
      <c r="I7" s="84" t="str">
        <f>IF(入力!C77="","",入力!C77)</f>
        <v/>
      </c>
      <c r="J7" s="84" t="str">
        <f>IF(入力!C78="","",入力!C78)</f>
        <v/>
      </c>
      <c r="K7" s="84" t="str">
        <f>IF(入力!C79="","",入力!C79)</f>
        <v/>
      </c>
      <c r="L7" s="85" t="str">
        <f>IF(入力!C80="","",入力!C80)</f>
        <v/>
      </c>
      <c r="M7" s="3"/>
    </row>
    <row r="8" spans="2:13" ht="68.25" customHeight="1" x14ac:dyDescent="0.4">
      <c r="B8" s="82">
        <v>3</v>
      </c>
      <c r="C8" s="83" t="str">
        <f>IF(入力!C82="","",入力!C82)</f>
        <v/>
      </c>
      <c r="D8" s="83" t="str">
        <f>IF(入力!C83="","",入力!C83)</f>
        <v/>
      </c>
      <c r="E8" s="83" t="str">
        <f>IF(入力!C84="","",入力!C84)</f>
        <v/>
      </c>
      <c r="F8" s="83" t="str">
        <f>IF(入力!C85="","",入力!C85)</f>
        <v/>
      </c>
      <c r="G8" s="84" t="str">
        <f>IF(入力!C86="","",入力!C86)</f>
        <v/>
      </c>
      <c r="H8" s="84" t="str">
        <f>IF(入力!C87="","",入力!C87)</f>
        <v/>
      </c>
      <c r="I8" s="84" t="str">
        <f>IF(入力!C88="","",入力!C88)</f>
        <v/>
      </c>
      <c r="J8" s="84" t="str">
        <f>IF(入力!C89="","",入力!C89)</f>
        <v/>
      </c>
      <c r="K8" s="84" t="str">
        <f>IF(入力!C90="","",入力!C90)</f>
        <v/>
      </c>
      <c r="L8" s="85" t="str">
        <f>IF(入力!C91="","",入力!C91)</f>
        <v/>
      </c>
      <c r="M8" s="3"/>
    </row>
    <row r="9" spans="2:13" ht="68.25" customHeight="1" x14ac:dyDescent="0.4">
      <c r="B9" s="82">
        <v>4</v>
      </c>
      <c r="C9" s="83" t="str">
        <f>IF(入力!C93="","",入力!C93)</f>
        <v/>
      </c>
      <c r="D9" s="83" t="str">
        <f>IF(入力!C94="","",入力!C94)</f>
        <v/>
      </c>
      <c r="E9" s="83" t="str">
        <f>IF(入力!C95="","",入力!C95)</f>
        <v/>
      </c>
      <c r="F9" s="83" t="str">
        <f>IF(入力!C96="","",入力!C96)</f>
        <v/>
      </c>
      <c r="G9" s="84" t="str">
        <f>IF(入力!C97="","",入力!C97)</f>
        <v/>
      </c>
      <c r="H9" s="84" t="str">
        <f>IF(入力!C98="","",入力!C98)</f>
        <v/>
      </c>
      <c r="I9" s="84" t="str">
        <f>IF(入力!C99="","",入力!C99)</f>
        <v/>
      </c>
      <c r="J9" s="84" t="str">
        <f>IF(入力!C100="","",入力!C100)</f>
        <v/>
      </c>
      <c r="K9" s="84" t="str">
        <f>IF(入力!C101="","",入力!C101)</f>
        <v/>
      </c>
      <c r="L9" s="85" t="str">
        <f>IF(入力!C102="","",入力!C102)</f>
        <v/>
      </c>
      <c r="M9" s="3"/>
    </row>
    <row r="10" spans="2:13" ht="68.25" customHeight="1" x14ac:dyDescent="0.4">
      <c r="B10" s="82">
        <v>5</v>
      </c>
      <c r="C10" s="83" t="str">
        <f>IF(入力!C104="","",入力!C104)</f>
        <v/>
      </c>
      <c r="D10" s="83" t="str">
        <f>IF(入力!C105="","",入力!C105)</f>
        <v/>
      </c>
      <c r="E10" s="83" t="str">
        <f>IF(入力!C106="","",入力!C106)</f>
        <v/>
      </c>
      <c r="F10" s="83" t="str">
        <f>IF(入力!C107="","",入力!C107)</f>
        <v/>
      </c>
      <c r="G10" s="84" t="str">
        <f>IF(入力!C108="","",入力!C108)</f>
        <v/>
      </c>
      <c r="H10" s="84" t="str">
        <f>IF(入力!C109="","",入力!C109)</f>
        <v/>
      </c>
      <c r="I10" s="84" t="str">
        <f>IF(入力!C110="","",入力!C110)</f>
        <v/>
      </c>
      <c r="J10" s="84" t="str">
        <f>IF(入力!C111="","",入力!C111)</f>
        <v/>
      </c>
      <c r="K10" s="84" t="str">
        <f>IF(入力!C112="","",入力!C112)</f>
        <v/>
      </c>
      <c r="L10" s="85" t="str">
        <f>IF(入力!C113="","",入力!C113)</f>
        <v/>
      </c>
      <c r="M10" s="3"/>
    </row>
    <row r="11" spans="2:13" ht="68.25" customHeight="1" x14ac:dyDescent="0.4">
      <c r="B11" s="82">
        <v>6</v>
      </c>
      <c r="C11" s="83" t="str">
        <f>IF(入力!C115="","",入力!C115)</f>
        <v/>
      </c>
      <c r="D11" s="83" t="str">
        <f>IF(入力!C116="","",入力!C116)</f>
        <v/>
      </c>
      <c r="E11" s="83" t="str">
        <f>IF(入力!C117="","",入力!C117)</f>
        <v/>
      </c>
      <c r="F11" s="83" t="str">
        <f>IF(入力!C118="","",入力!C118)</f>
        <v/>
      </c>
      <c r="G11" s="84" t="str">
        <f>IF(入力!C119="","",入力!C119)</f>
        <v/>
      </c>
      <c r="H11" s="84" t="str">
        <f>IF(入力!C120="","",入力!C120)</f>
        <v/>
      </c>
      <c r="I11" s="84" t="str">
        <f>IF(入力!C121="","",入力!C121)</f>
        <v/>
      </c>
      <c r="J11" s="84" t="str">
        <f>IF(入力!C122="","",入力!C122)</f>
        <v/>
      </c>
      <c r="K11" s="84" t="str">
        <f>IF(入力!C123="","",入力!C123)</f>
        <v/>
      </c>
      <c r="L11" s="85" t="str">
        <f>IF(入力!C124="","",入力!C124)</f>
        <v/>
      </c>
      <c r="M11" s="3"/>
    </row>
    <row r="12" spans="2:13" ht="68.25" customHeight="1" x14ac:dyDescent="0.4">
      <c r="B12" s="82">
        <v>7</v>
      </c>
      <c r="C12" s="83" t="str">
        <f>IF(入力!C126="","",入力!C126)</f>
        <v/>
      </c>
      <c r="D12" s="83" t="str">
        <f>IF(入力!C127="","",入力!C127)</f>
        <v/>
      </c>
      <c r="E12" s="83" t="str">
        <f>IF(入力!C128="","",入力!C128)</f>
        <v/>
      </c>
      <c r="F12" s="83" t="str">
        <f>IF(入力!C129="","",入力!C129)</f>
        <v/>
      </c>
      <c r="G12" s="84" t="str">
        <f>IF(入力!C130="","",入力!C130)</f>
        <v/>
      </c>
      <c r="H12" s="84" t="str">
        <f>IF(入力!C131="","",入力!C131)</f>
        <v/>
      </c>
      <c r="I12" s="84" t="str">
        <f>IF(入力!C132="","",入力!C132)</f>
        <v/>
      </c>
      <c r="J12" s="84" t="str">
        <f>IF(入力!C133="","",入力!C133)</f>
        <v/>
      </c>
      <c r="K12" s="84" t="str">
        <f>IF(入力!C134="","",入力!C134)</f>
        <v/>
      </c>
      <c r="L12" s="85" t="str">
        <f>IF(入力!C135="","",入力!C135)</f>
        <v/>
      </c>
      <c r="M12" s="3"/>
    </row>
    <row r="13" spans="2:13" ht="68.25" customHeight="1" x14ac:dyDescent="0.4">
      <c r="B13" s="82">
        <v>8</v>
      </c>
      <c r="C13" s="83" t="str">
        <f>IF(入力!C137="","",入力!C137)</f>
        <v/>
      </c>
      <c r="D13" s="83" t="str">
        <f>IF(入力!C138="","",入力!C138)</f>
        <v/>
      </c>
      <c r="E13" s="83" t="str">
        <f>IF(入力!C139="","",入力!C139)</f>
        <v/>
      </c>
      <c r="F13" s="83" t="str">
        <f>IF(入力!C140="","",入力!C140)</f>
        <v/>
      </c>
      <c r="G13" s="84" t="str">
        <f>IF(入力!C141="","",入力!C141)</f>
        <v/>
      </c>
      <c r="H13" s="84" t="str">
        <f>IF(入力!C142="","",入力!C142)</f>
        <v/>
      </c>
      <c r="I13" s="84" t="str">
        <f>IF(入力!C143="","",入力!C143)</f>
        <v/>
      </c>
      <c r="J13" s="84" t="str">
        <f>IF(入力!C144="","",入力!C144)</f>
        <v/>
      </c>
      <c r="K13" s="84" t="str">
        <f>IF(入力!C145="","",入力!C145)</f>
        <v/>
      </c>
      <c r="L13" s="85" t="str">
        <f>IF(入力!C146="","",入力!C146)</f>
        <v/>
      </c>
      <c r="M13" s="3"/>
    </row>
    <row r="14" spans="2:13" ht="68.25" customHeight="1" x14ac:dyDescent="0.4">
      <c r="B14" s="82">
        <v>9</v>
      </c>
      <c r="C14" s="83" t="str">
        <f>IF(入力!C148="","",入力!C148)</f>
        <v/>
      </c>
      <c r="D14" s="83" t="str">
        <f>IF(入力!C149="","",入力!C149)</f>
        <v/>
      </c>
      <c r="E14" s="83" t="str">
        <f>IF(入力!C150="","",入力!C150)</f>
        <v/>
      </c>
      <c r="F14" s="83" t="str">
        <f>IF(入力!C151="","",入力!C151)</f>
        <v/>
      </c>
      <c r="G14" s="84" t="str">
        <f>IF(入力!C152="","",入力!C152)</f>
        <v/>
      </c>
      <c r="H14" s="84" t="str">
        <f>IF(入力!C153="","",入力!C153)</f>
        <v/>
      </c>
      <c r="I14" s="84" t="str">
        <f>IF(入力!C154="","",入力!C154)</f>
        <v/>
      </c>
      <c r="J14" s="84" t="str">
        <f>IF(入力!C155="","",入力!C155)</f>
        <v/>
      </c>
      <c r="K14" s="84" t="str">
        <f>IF(入力!C156="","",入力!C156)</f>
        <v/>
      </c>
      <c r="L14" s="85" t="str">
        <f>IF(入力!C157="","",入力!C157)</f>
        <v/>
      </c>
      <c r="M14" s="3"/>
    </row>
    <row r="15" spans="2:13" x14ac:dyDescent="0.4">
      <c r="B15" s="253" t="s">
        <v>303</v>
      </c>
      <c r="C15" s="254"/>
      <c r="D15" s="254"/>
      <c r="E15" s="254"/>
      <c r="F15" s="254"/>
      <c r="G15" s="254"/>
      <c r="H15" s="254"/>
      <c r="I15" s="254"/>
      <c r="J15" s="254"/>
      <c r="K15" s="86" t="s">
        <v>92</v>
      </c>
      <c r="L15" s="87" t="s">
        <v>93</v>
      </c>
      <c r="M15" s="3"/>
    </row>
    <row r="16" spans="2:13" ht="19.5" thickBot="1" x14ac:dyDescent="0.45">
      <c r="B16" s="255"/>
      <c r="C16" s="256"/>
      <c r="D16" s="256"/>
      <c r="E16" s="256"/>
      <c r="F16" s="256"/>
      <c r="G16" s="256"/>
      <c r="H16" s="256"/>
      <c r="I16" s="256"/>
      <c r="J16" s="256"/>
      <c r="K16" s="88">
        <f>IF(入力!C158="","",入力!C158)</f>
        <v>0</v>
      </c>
      <c r="L16" s="89">
        <f>IF(入力!C159="","",入力!C159)</f>
        <v>0</v>
      </c>
      <c r="M16" s="3"/>
    </row>
    <row r="17" ht="19.5" thickTop="1" x14ac:dyDescent="0.4"/>
  </sheetData>
  <mergeCells count="12">
    <mergeCell ref="I1:L1"/>
    <mergeCell ref="B2:L2"/>
    <mergeCell ref="G4:H4"/>
    <mergeCell ref="B15:J16"/>
    <mergeCell ref="I4:J4"/>
    <mergeCell ref="K4:L4"/>
    <mergeCell ref="G3:L3"/>
    <mergeCell ref="B3:B5"/>
    <mergeCell ref="C3:C5"/>
    <mergeCell ref="D3:D5"/>
    <mergeCell ref="E3:E5"/>
    <mergeCell ref="F3:F5"/>
  </mergeCells>
  <phoneticPr fontId="7"/>
  <printOptions horizontalCentered="1"/>
  <pageMargins left="0.59055118110236227" right="0.59055118110236227" top="0.78740157480314965" bottom="0.59055118110236227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8"/>
  <sheetViews>
    <sheetView showGridLines="0" zoomScaleNormal="100" zoomScaleSheetLayoutView="70" workbookViewId="0"/>
  </sheetViews>
  <sheetFormatPr defaultRowHeight="18.75" x14ac:dyDescent="0.4"/>
  <cols>
    <col min="1" max="1" width="6.625" customWidth="1"/>
    <col min="2" max="2" width="18.125" customWidth="1"/>
    <col min="3" max="3" width="28.875" customWidth="1"/>
    <col min="4" max="4" width="7.875" customWidth="1"/>
    <col min="5" max="5" width="10" customWidth="1"/>
    <col min="6" max="6" width="18" customWidth="1"/>
  </cols>
  <sheetData>
    <row r="1" spans="2:6" x14ac:dyDescent="0.4">
      <c r="F1" s="46" t="s">
        <v>306</v>
      </c>
    </row>
    <row r="2" spans="2:6" ht="20.25" customHeight="1" thickBot="1" x14ac:dyDescent="0.45">
      <c r="B2" s="188" t="s">
        <v>383</v>
      </c>
      <c r="C2" s="188"/>
      <c r="D2" s="188"/>
      <c r="E2" s="188"/>
      <c r="F2" s="188"/>
    </row>
    <row r="3" spans="2:6" ht="33.75" thickTop="1" x14ac:dyDescent="0.4">
      <c r="B3" s="116" t="s">
        <v>396</v>
      </c>
      <c r="C3" s="270" t="str">
        <f>IF(入力!C164="","",入力!C164)</f>
        <v/>
      </c>
      <c r="D3" s="271"/>
      <c r="E3" s="271"/>
      <c r="F3" s="272"/>
    </row>
    <row r="4" spans="2:6" ht="27" customHeight="1" x14ac:dyDescent="0.4">
      <c r="B4" s="112" t="s">
        <v>319</v>
      </c>
      <c r="C4" s="264" t="str">
        <f>IF(入力!C165="","",入力!C165)</f>
        <v/>
      </c>
      <c r="D4" s="264"/>
      <c r="E4" s="264"/>
      <c r="F4" s="265"/>
    </row>
    <row r="5" spans="2:6" ht="27" customHeight="1" x14ac:dyDescent="0.4">
      <c r="B5" s="112" t="s">
        <v>382</v>
      </c>
      <c r="C5" s="273" t="str">
        <f>IF(入力!C166="","",入力!C166)</f>
        <v/>
      </c>
      <c r="D5" s="273"/>
      <c r="E5" s="273"/>
      <c r="F5" s="274"/>
    </row>
    <row r="6" spans="2:6" ht="295.14999999999998" customHeight="1" x14ac:dyDescent="0.35">
      <c r="B6" s="118" t="s">
        <v>395</v>
      </c>
      <c r="C6" s="266" t="str">
        <f>IF(入力!C167="","",入力!C167)</f>
        <v/>
      </c>
      <c r="D6" s="266"/>
      <c r="E6" s="266"/>
      <c r="F6" s="267"/>
    </row>
    <row r="7" spans="2:6" ht="295.14999999999998" customHeight="1" thickBot="1" x14ac:dyDescent="0.45">
      <c r="B7" s="119" t="s">
        <v>397</v>
      </c>
      <c r="C7" s="268" t="str">
        <f>IF(入力!C168="","",入力!C168)</f>
        <v/>
      </c>
      <c r="D7" s="268"/>
      <c r="E7" s="268"/>
      <c r="F7" s="269"/>
    </row>
    <row r="8" spans="2:6" ht="19.5" thickTop="1" x14ac:dyDescent="0.4"/>
  </sheetData>
  <mergeCells count="6">
    <mergeCell ref="C4:F4"/>
    <mergeCell ref="C6:F6"/>
    <mergeCell ref="C7:F7"/>
    <mergeCell ref="B2:F2"/>
    <mergeCell ref="C3:F3"/>
    <mergeCell ref="C5:F5"/>
  </mergeCells>
  <phoneticPr fontId="7"/>
  <printOptions horizontalCentered="1"/>
  <pageMargins left="0.59055118110236227" right="0.59055118110236227" top="0.78740157480314965" bottom="0.59055118110236227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N52"/>
  <sheetViews>
    <sheetView topLeftCell="A51" workbookViewId="0">
      <selection activeCell="A51" sqref="A51"/>
    </sheetView>
  </sheetViews>
  <sheetFormatPr defaultRowHeight="18.75" outlineLevelRow="1" x14ac:dyDescent="0.4"/>
  <cols>
    <col min="1" max="1" width="9.75" customWidth="1"/>
    <col min="2" max="2" width="5.5" bestFit="1" customWidth="1"/>
    <col min="3" max="3" width="9.25" bestFit="1" customWidth="1"/>
    <col min="4" max="4" width="15.375" bestFit="1" customWidth="1"/>
    <col min="5" max="5" width="44.5" bestFit="1" customWidth="1"/>
    <col min="6" max="6" width="11.25" bestFit="1" customWidth="1"/>
    <col min="7" max="7" width="13.25" bestFit="1" customWidth="1"/>
    <col min="8" max="8" width="22.75" bestFit="1" customWidth="1"/>
    <col min="9" max="9" width="17.5" bestFit="1" customWidth="1"/>
    <col min="10" max="10" width="11.25" bestFit="1" customWidth="1"/>
    <col min="12" max="12" width="23.75" bestFit="1" customWidth="1"/>
    <col min="14" max="14" width="14.125" customWidth="1"/>
  </cols>
  <sheetData>
    <row r="1" spans="1:14" hidden="1" outlineLevel="1" x14ac:dyDescent="0.4">
      <c r="A1" s="4" t="s">
        <v>160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idden="1" outlineLevel="1" x14ac:dyDescent="0.4">
      <c r="A2" s="6" t="s">
        <v>0</v>
      </c>
      <c r="B2" s="6" t="s">
        <v>1</v>
      </c>
      <c r="C2" s="6" t="s">
        <v>161</v>
      </c>
      <c r="D2" s="6" t="s">
        <v>3</v>
      </c>
      <c r="E2" s="6" t="s">
        <v>65</v>
      </c>
      <c r="F2" s="6" t="s">
        <v>63</v>
      </c>
      <c r="G2" s="6" t="s">
        <v>366</v>
      </c>
      <c r="H2" s="6" t="s">
        <v>84</v>
      </c>
      <c r="I2" s="6" t="s">
        <v>86</v>
      </c>
      <c r="J2" s="6" t="s">
        <v>278</v>
      </c>
      <c r="K2" s="6"/>
      <c r="L2" s="6" t="s">
        <v>370</v>
      </c>
      <c r="M2" s="6"/>
      <c r="N2" s="4"/>
    </row>
    <row r="3" spans="1:14" hidden="1" outlineLevel="1" x14ac:dyDescent="0.4">
      <c r="A3" s="6" t="s">
        <v>4</v>
      </c>
      <c r="B3" s="6" t="s">
        <v>5</v>
      </c>
      <c r="C3" s="6" t="s">
        <v>6</v>
      </c>
      <c r="D3" s="6">
        <v>1</v>
      </c>
      <c r="E3" s="6" t="s">
        <v>66</v>
      </c>
      <c r="F3" s="6">
        <v>1</v>
      </c>
      <c r="G3" s="6" t="s">
        <v>82</v>
      </c>
      <c r="H3" s="6" t="s">
        <v>362</v>
      </c>
      <c r="I3" s="6" t="s">
        <v>87</v>
      </c>
      <c r="J3" s="6" t="s">
        <v>307</v>
      </c>
      <c r="K3" s="6">
        <v>1</v>
      </c>
      <c r="L3" s="6" t="s">
        <v>387</v>
      </c>
      <c r="M3" s="6"/>
      <c r="N3" s="4"/>
    </row>
    <row r="4" spans="1:14" hidden="1" outlineLevel="1" x14ac:dyDescent="0.4">
      <c r="A4" s="6" t="s">
        <v>7</v>
      </c>
      <c r="B4" s="6" t="s">
        <v>8</v>
      </c>
      <c r="C4" s="6" t="s">
        <v>9</v>
      </c>
      <c r="D4" s="6">
        <v>2</v>
      </c>
      <c r="E4" s="6" t="s">
        <v>67</v>
      </c>
      <c r="F4" s="6">
        <v>2</v>
      </c>
      <c r="G4" s="6" t="s">
        <v>83</v>
      </c>
      <c r="H4" s="6" t="s">
        <v>363</v>
      </c>
      <c r="I4" s="6" t="s">
        <v>88</v>
      </c>
      <c r="J4" s="6" t="s">
        <v>311</v>
      </c>
      <c r="K4" s="6">
        <v>2</v>
      </c>
      <c r="L4" s="6" t="s">
        <v>374</v>
      </c>
      <c r="M4" s="6"/>
      <c r="N4" s="4"/>
    </row>
    <row r="5" spans="1:14" hidden="1" outlineLevel="1" x14ac:dyDescent="0.4">
      <c r="A5" s="6" t="s">
        <v>10</v>
      </c>
      <c r="B5" s="6"/>
      <c r="C5" s="6" t="s">
        <v>11</v>
      </c>
      <c r="D5" s="6">
        <v>3</v>
      </c>
      <c r="E5" s="6" t="s">
        <v>68</v>
      </c>
      <c r="F5" s="6">
        <v>3</v>
      </c>
      <c r="G5" s="6"/>
      <c r="H5" s="6"/>
      <c r="I5" s="6"/>
      <c r="J5" s="6" t="s">
        <v>312</v>
      </c>
      <c r="K5" s="6">
        <v>3</v>
      </c>
      <c r="L5" s="6" t="s">
        <v>365</v>
      </c>
      <c r="M5" s="6"/>
      <c r="N5" s="4"/>
    </row>
    <row r="6" spans="1:14" hidden="1" outlineLevel="1" x14ac:dyDescent="0.4">
      <c r="A6" s="6" t="s">
        <v>12</v>
      </c>
      <c r="B6" s="6"/>
      <c r="C6" s="6" t="s">
        <v>13</v>
      </c>
      <c r="D6" s="6">
        <v>4</v>
      </c>
      <c r="E6" s="6" t="s">
        <v>69</v>
      </c>
      <c r="F6" s="6">
        <v>4</v>
      </c>
      <c r="G6" s="6"/>
      <c r="H6" s="6"/>
      <c r="I6" s="6"/>
      <c r="J6" s="6" t="s">
        <v>313</v>
      </c>
      <c r="K6" s="6"/>
      <c r="L6" s="6"/>
      <c r="M6" s="6"/>
      <c r="N6" s="4"/>
    </row>
    <row r="7" spans="1:14" hidden="1" outlineLevel="1" x14ac:dyDescent="0.4">
      <c r="A7" s="6" t="s">
        <v>14</v>
      </c>
      <c r="B7" s="6"/>
      <c r="C7" s="6" t="s">
        <v>15</v>
      </c>
      <c r="D7" s="6">
        <v>5</v>
      </c>
      <c r="E7" s="6" t="s">
        <v>70</v>
      </c>
      <c r="F7" s="6">
        <v>5</v>
      </c>
      <c r="G7" s="6"/>
      <c r="H7" s="6"/>
      <c r="I7" s="6"/>
      <c r="J7" s="6" t="s">
        <v>314</v>
      </c>
      <c r="K7" s="6"/>
      <c r="L7" s="6"/>
      <c r="M7" s="6"/>
      <c r="N7" s="4"/>
    </row>
    <row r="8" spans="1:14" hidden="1" outlineLevel="1" x14ac:dyDescent="0.4">
      <c r="A8" s="6" t="s">
        <v>16</v>
      </c>
      <c r="B8" s="6"/>
      <c r="C8" s="6" t="s">
        <v>17</v>
      </c>
      <c r="D8" s="6">
        <v>6</v>
      </c>
      <c r="E8" s="6" t="s">
        <v>71</v>
      </c>
      <c r="F8" s="6">
        <v>6</v>
      </c>
      <c r="G8" s="6"/>
      <c r="H8" s="6"/>
      <c r="I8" s="6"/>
      <c r="J8" s="6" t="s">
        <v>315</v>
      </c>
      <c r="K8" s="6"/>
      <c r="L8" s="6"/>
      <c r="M8" s="6"/>
      <c r="N8" s="4"/>
    </row>
    <row r="9" spans="1:14" hidden="1" outlineLevel="1" x14ac:dyDescent="0.4">
      <c r="A9" s="6"/>
      <c r="B9" s="6"/>
      <c r="C9" s="6" t="s">
        <v>18</v>
      </c>
      <c r="D9" s="6">
        <v>7</v>
      </c>
      <c r="E9" s="6" t="s">
        <v>72</v>
      </c>
      <c r="F9" s="6">
        <v>7</v>
      </c>
      <c r="G9" s="6"/>
      <c r="H9" s="6"/>
      <c r="I9" s="6"/>
      <c r="J9" s="6" t="s">
        <v>316</v>
      </c>
      <c r="K9" s="6"/>
      <c r="L9" s="6"/>
      <c r="M9" s="6"/>
      <c r="N9" s="4"/>
    </row>
    <row r="10" spans="1:14" hidden="1" outlineLevel="1" x14ac:dyDescent="0.4">
      <c r="A10" s="6"/>
      <c r="B10" s="6"/>
      <c r="C10" s="6" t="s">
        <v>19</v>
      </c>
      <c r="D10" s="6">
        <v>8</v>
      </c>
      <c r="E10" s="6" t="s">
        <v>73</v>
      </c>
      <c r="F10" s="6">
        <v>8</v>
      </c>
      <c r="G10" s="6"/>
      <c r="H10" s="6"/>
      <c r="I10" s="6"/>
      <c r="J10" s="6" t="s">
        <v>317</v>
      </c>
      <c r="K10" s="6"/>
      <c r="L10" s="6"/>
      <c r="M10" s="6"/>
      <c r="N10" s="4"/>
    </row>
    <row r="11" spans="1:14" hidden="1" outlineLevel="1" x14ac:dyDescent="0.4">
      <c r="A11" s="6"/>
      <c r="B11" s="6"/>
      <c r="C11" s="6" t="s">
        <v>20</v>
      </c>
      <c r="D11" s="6">
        <v>9</v>
      </c>
      <c r="E11" s="6" t="s">
        <v>74</v>
      </c>
      <c r="F11" s="6">
        <v>9</v>
      </c>
      <c r="G11" s="6"/>
      <c r="H11" s="6"/>
      <c r="I11" s="6"/>
      <c r="J11" s="6" t="s">
        <v>318</v>
      </c>
      <c r="K11" s="6"/>
      <c r="L11" s="6"/>
      <c r="M11" s="6"/>
      <c r="N11" s="4"/>
    </row>
    <row r="12" spans="1:14" hidden="1" outlineLevel="1" x14ac:dyDescent="0.4">
      <c r="A12" s="6"/>
      <c r="B12" s="6"/>
      <c r="C12" s="6" t="s">
        <v>21</v>
      </c>
      <c r="D12" s="6">
        <v>10</v>
      </c>
      <c r="E12" s="6" t="s">
        <v>75</v>
      </c>
      <c r="F12" s="6">
        <v>10</v>
      </c>
      <c r="G12" s="6"/>
      <c r="H12" s="6"/>
      <c r="I12" s="6"/>
      <c r="J12" s="6"/>
      <c r="K12" s="6"/>
      <c r="L12" s="6"/>
      <c r="M12" s="6"/>
      <c r="N12" s="4"/>
    </row>
    <row r="13" spans="1:14" hidden="1" outlineLevel="1" x14ac:dyDescent="0.4">
      <c r="A13" s="6"/>
      <c r="B13" s="6"/>
      <c r="C13" s="6" t="s">
        <v>22</v>
      </c>
      <c r="D13" s="6">
        <v>11</v>
      </c>
      <c r="E13" s="6" t="s">
        <v>76</v>
      </c>
      <c r="F13" s="6">
        <v>11</v>
      </c>
      <c r="G13" s="6"/>
      <c r="H13" s="6"/>
      <c r="I13" s="6"/>
      <c r="J13" s="6"/>
      <c r="K13" s="6"/>
      <c r="L13" s="6"/>
      <c r="M13" s="6"/>
      <c r="N13" s="4"/>
    </row>
    <row r="14" spans="1:14" hidden="1" outlineLevel="1" x14ac:dyDescent="0.4">
      <c r="A14" s="6"/>
      <c r="B14" s="6"/>
      <c r="C14" s="6" t="s">
        <v>23</v>
      </c>
      <c r="D14" s="6">
        <v>12</v>
      </c>
      <c r="E14" s="6" t="s">
        <v>77</v>
      </c>
      <c r="F14" s="6">
        <v>12</v>
      </c>
      <c r="G14" s="6"/>
      <c r="H14" s="6"/>
      <c r="I14" s="6"/>
      <c r="J14" s="6"/>
      <c r="K14" s="6"/>
      <c r="L14" s="6"/>
      <c r="M14" s="6"/>
      <c r="N14" s="4"/>
    </row>
    <row r="15" spans="1:14" hidden="1" outlineLevel="1" x14ac:dyDescent="0.4">
      <c r="A15" s="6"/>
      <c r="B15" s="6"/>
      <c r="C15" s="6" t="s">
        <v>24</v>
      </c>
      <c r="D15" s="6">
        <v>13</v>
      </c>
      <c r="E15" s="6" t="s">
        <v>78</v>
      </c>
      <c r="F15" s="6">
        <v>13</v>
      </c>
      <c r="G15" s="6"/>
      <c r="H15" s="6"/>
      <c r="I15" s="6"/>
      <c r="J15" s="6"/>
      <c r="K15" s="6"/>
      <c r="L15" s="6"/>
      <c r="M15" s="6"/>
      <c r="N15" s="4"/>
    </row>
    <row r="16" spans="1:14" hidden="1" outlineLevel="1" x14ac:dyDescent="0.4">
      <c r="A16" s="6"/>
      <c r="B16" s="6"/>
      <c r="C16" s="6" t="s">
        <v>25</v>
      </c>
      <c r="D16" s="6">
        <v>14</v>
      </c>
      <c r="E16" s="6" t="s">
        <v>124</v>
      </c>
      <c r="F16" s="6">
        <v>14</v>
      </c>
      <c r="G16" s="6"/>
      <c r="H16" s="6"/>
      <c r="I16" s="6"/>
      <c r="J16" s="6"/>
      <c r="K16" s="6"/>
      <c r="L16" s="6"/>
      <c r="M16" s="6"/>
      <c r="N16" s="4"/>
    </row>
    <row r="17" spans="1:14" hidden="1" outlineLevel="1" x14ac:dyDescent="0.4">
      <c r="A17" s="6"/>
      <c r="B17" s="6"/>
      <c r="C17" s="6" t="s">
        <v>26</v>
      </c>
      <c r="D17" s="6">
        <v>15</v>
      </c>
      <c r="E17" s="6"/>
      <c r="F17" s="6"/>
      <c r="G17" s="6"/>
      <c r="H17" s="6"/>
      <c r="I17" s="6"/>
      <c r="J17" s="6"/>
      <c r="K17" s="6"/>
      <c r="L17" s="6"/>
      <c r="M17" s="6"/>
      <c r="N17" s="4"/>
    </row>
    <row r="18" spans="1:14" hidden="1" outlineLevel="1" x14ac:dyDescent="0.4">
      <c r="A18" s="6"/>
      <c r="B18" s="6"/>
      <c r="C18" s="6" t="s">
        <v>27</v>
      </c>
      <c r="D18" s="6">
        <v>16</v>
      </c>
      <c r="E18" s="6"/>
      <c r="F18" s="6"/>
      <c r="G18" s="6"/>
      <c r="H18" s="6"/>
      <c r="I18" s="6"/>
      <c r="J18" s="6"/>
      <c r="K18" s="6"/>
      <c r="L18" s="6"/>
      <c r="M18" s="6"/>
      <c r="N18" s="4"/>
    </row>
    <row r="19" spans="1:14" hidden="1" outlineLevel="1" x14ac:dyDescent="0.4">
      <c r="A19" s="6"/>
      <c r="B19" s="6"/>
      <c r="C19" s="6" t="s">
        <v>28</v>
      </c>
      <c r="D19" s="6">
        <v>17</v>
      </c>
      <c r="E19" s="6"/>
      <c r="F19" s="6"/>
      <c r="G19" s="6"/>
      <c r="H19" s="6"/>
      <c r="I19" s="6"/>
      <c r="J19" s="6"/>
      <c r="K19" s="6"/>
      <c r="L19" s="6"/>
      <c r="M19" s="6"/>
      <c r="N19" s="4"/>
    </row>
    <row r="20" spans="1:14" hidden="1" outlineLevel="1" x14ac:dyDescent="0.4">
      <c r="A20" s="6"/>
      <c r="B20" s="6"/>
      <c r="C20" s="6" t="s">
        <v>29</v>
      </c>
      <c r="D20" s="6">
        <v>18</v>
      </c>
      <c r="E20" s="6"/>
      <c r="F20" s="6"/>
      <c r="G20" s="6"/>
      <c r="H20" s="6"/>
      <c r="I20" s="6"/>
      <c r="J20" s="6"/>
      <c r="K20" s="6"/>
      <c r="L20" s="6"/>
      <c r="M20" s="6"/>
      <c r="N20" s="4"/>
    </row>
    <row r="21" spans="1:14" hidden="1" outlineLevel="1" x14ac:dyDescent="0.4">
      <c r="A21" s="6"/>
      <c r="B21" s="6"/>
      <c r="C21" s="6" t="s">
        <v>30</v>
      </c>
      <c r="D21" s="6">
        <v>19</v>
      </c>
      <c r="E21" s="6"/>
      <c r="F21" s="6"/>
      <c r="G21" s="6"/>
      <c r="H21" s="6"/>
      <c r="I21" s="6"/>
      <c r="J21" s="6"/>
      <c r="K21" s="6"/>
      <c r="L21" s="6"/>
      <c r="M21" s="6"/>
      <c r="N21" s="4"/>
    </row>
    <row r="22" spans="1:14" hidden="1" outlineLevel="1" x14ac:dyDescent="0.4">
      <c r="A22" s="6"/>
      <c r="B22" s="6"/>
      <c r="C22" s="6" t="s">
        <v>31</v>
      </c>
      <c r="D22" s="6">
        <v>20</v>
      </c>
      <c r="E22" s="6"/>
      <c r="F22" s="6"/>
      <c r="G22" s="6"/>
      <c r="H22" s="6"/>
      <c r="I22" s="6"/>
      <c r="J22" s="6"/>
      <c r="K22" s="6"/>
      <c r="L22" s="6"/>
      <c r="M22" s="6"/>
      <c r="N22" s="4"/>
    </row>
    <row r="23" spans="1:14" hidden="1" outlineLevel="1" x14ac:dyDescent="0.4">
      <c r="A23" s="6"/>
      <c r="B23" s="6"/>
      <c r="C23" s="6" t="s">
        <v>32</v>
      </c>
      <c r="D23" s="6">
        <v>21</v>
      </c>
      <c r="E23" s="6"/>
      <c r="F23" s="6"/>
      <c r="G23" s="6"/>
      <c r="H23" s="6"/>
      <c r="I23" s="6"/>
      <c r="J23" s="6"/>
      <c r="K23" s="6"/>
      <c r="L23" s="6"/>
      <c r="M23" s="6"/>
      <c r="N23" s="4"/>
    </row>
    <row r="24" spans="1:14" hidden="1" outlineLevel="1" x14ac:dyDescent="0.4">
      <c r="A24" s="6"/>
      <c r="B24" s="6"/>
      <c r="C24" s="6" t="s">
        <v>33</v>
      </c>
      <c r="D24" s="6">
        <v>22</v>
      </c>
      <c r="E24" s="6"/>
      <c r="F24" s="6"/>
      <c r="G24" s="6"/>
      <c r="H24" s="6"/>
      <c r="I24" s="6"/>
      <c r="J24" s="6"/>
      <c r="K24" s="6"/>
      <c r="L24" s="6"/>
      <c r="M24" s="6"/>
      <c r="N24" s="4"/>
    </row>
    <row r="25" spans="1:14" hidden="1" outlineLevel="1" x14ac:dyDescent="0.4">
      <c r="A25" s="6"/>
      <c r="B25" s="6"/>
      <c r="C25" s="6" t="s">
        <v>34</v>
      </c>
      <c r="D25" s="6">
        <v>23</v>
      </c>
      <c r="E25" s="6"/>
      <c r="F25" s="6"/>
      <c r="G25" s="6"/>
      <c r="H25" s="6"/>
      <c r="I25" s="6"/>
      <c r="J25" s="6"/>
      <c r="K25" s="6"/>
      <c r="L25" s="6"/>
      <c r="M25" s="6"/>
      <c r="N25" s="4"/>
    </row>
    <row r="26" spans="1:14" hidden="1" outlineLevel="1" x14ac:dyDescent="0.4">
      <c r="A26" s="6"/>
      <c r="B26" s="6"/>
      <c r="C26" s="6" t="s">
        <v>35</v>
      </c>
      <c r="D26" s="6">
        <v>24</v>
      </c>
      <c r="E26" s="6"/>
      <c r="F26" s="6"/>
      <c r="G26" s="6"/>
      <c r="H26" s="6"/>
      <c r="I26" s="6"/>
      <c r="J26" s="6"/>
      <c r="K26" s="6"/>
      <c r="L26" s="6"/>
      <c r="M26" s="6"/>
      <c r="N26" s="4"/>
    </row>
    <row r="27" spans="1:14" hidden="1" outlineLevel="1" x14ac:dyDescent="0.4">
      <c r="A27" s="6"/>
      <c r="B27" s="6"/>
      <c r="C27" s="6" t="s">
        <v>36</v>
      </c>
      <c r="D27" s="6">
        <v>25</v>
      </c>
      <c r="E27" s="6"/>
      <c r="F27" s="6"/>
      <c r="G27" s="6"/>
      <c r="H27" s="6"/>
      <c r="I27" s="6"/>
      <c r="J27" s="6"/>
      <c r="K27" s="6"/>
      <c r="L27" s="6"/>
      <c r="M27" s="6"/>
      <c r="N27" s="4"/>
    </row>
    <row r="28" spans="1:14" hidden="1" outlineLevel="1" x14ac:dyDescent="0.4">
      <c r="A28" s="6"/>
      <c r="B28" s="6"/>
      <c r="C28" s="6" t="s">
        <v>37</v>
      </c>
      <c r="D28" s="6">
        <v>26</v>
      </c>
      <c r="E28" s="6"/>
      <c r="F28" s="6"/>
      <c r="G28" s="6"/>
      <c r="H28" s="6"/>
      <c r="I28" s="6"/>
      <c r="J28" s="6"/>
      <c r="K28" s="6"/>
      <c r="L28" s="6"/>
      <c r="M28" s="6"/>
      <c r="N28" s="4"/>
    </row>
    <row r="29" spans="1:14" hidden="1" outlineLevel="1" x14ac:dyDescent="0.4">
      <c r="A29" s="6"/>
      <c r="B29" s="6"/>
      <c r="C29" s="6" t="s">
        <v>38</v>
      </c>
      <c r="D29" s="6">
        <v>27</v>
      </c>
      <c r="E29" s="6"/>
      <c r="F29" s="6"/>
      <c r="G29" s="6"/>
      <c r="H29" s="6"/>
      <c r="I29" s="6"/>
      <c r="J29" s="6"/>
      <c r="K29" s="6"/>
      <c r="L29" s="6"/>
      <c r="M29" s="6"/>
      <c r="N29" s="4"/>
    </row>
    <row r="30" spans="1:14" hidden="1" outlineLevel="1" x14ac:dyDescent="0.4">
      <c r="A30" s="6"/>
      <c r="B30" s="6"/>
      <c r="C30" s="6" t="s">
        <v>39</v>
      </c>
      <c r="D30" s="6">
        <v>28</v>
      </c>
      <c r="E30" s="6"/>
      <c r="F30" s="6"/>
      <c r="G30" s="6"/>
      <c r="H30" s="6"/>
      <c r="I30" s="6"/>
      <c r="J30" s="6"/>
      <c r="K30" s="6"/>
      <c r="L30" s="6"/>
      <c r="M30" s="6"/>
      <c r="N30" s="4"/>
    </row>
    <row r="31" spans="1:14" hidden="1" outlineLevel="1" x14ac:dyDescent="0.4">
      <c r="A31" s="6"/>
      <c r="B31" s="6"/>
      <c r="C31" s="6" t="s">
        <v>40</v>
      </c>
      <c r="D31" s="6">
        <v>29</v>
      </c>
      <c r="E31" s="6"/>
      <c r="F31" s="6"/>
      <c r="G31" s="6"/>
      <c r="H31" s="6"/>
      <c r="I31" s="6"/>
      <c r="J31" s="6"/>
      <c r="K31" s="6"/>
      <c r="L31" s="6"/>
      <c r="M31" s="6"/>
      <c r="N31" s="4"/>
    </row>
    <row r="32" spans="1:14" hidden="1" outlineLevel="1" x14ac:dyDescent="0.4">
      <c r="A32" s="6"/>
      <c r="B32" s="6"/>
      <c r="C32" s="6" t="s">
        <v>41</v>
      </c>
      <c r="D32" s="6">
        <v>30</v>
      </c>
      <c r="E32" s="6"/>
      <c r="F32" s="6"/>
      <c r="G32" s="6"/>
      <c r="H32" s="6"/>
      <c r="I32" s="6"/>
      <c r="J32" s="6"/>
      <c r="K32" s="6"/>
      <c r="L32" s="6"/>
      <c r="M32" s="6"/>
      <c r="N32" s="4"/>
    </row>
    <row r="33" spans="1:14" hidden="1" outlineLevel="1" x14ac:dyDescent="0.4">
      <c r="A33" s="6"/>
      <c r="B33" s="6"/>
      <c r="C33" s="6" t="s">
        <v>42</v>
      </c>
      <c r="D33" s="6">
        <v>31</v>
      </c>
      <c r="E33" s="6"/>
      <c r="F33" s="6"/>
      <c r="G33" s="6"/>
      <c r="H33" s="6"/>
      <c r="I33" s="6"/>
      <c r="J33" s="6"/>
      <c r="K33" s="6"/>
      <c r="L33" s="6"/>
      <c r="M33" s="6"/>
      <c r="N33" s="4"/>
    </row>
    <row r="34" spans="1:14" hidden="1" outlineLevel="1" x14ac:dyDescent="0.4">
      <c r="A34" s="6"/>
      <c r="B34" s="6"/>
      <c r="C34" s="6" t="s">
        <v>43</v>
      </c>
      <c r="D34" s="6">
        <v>32</v>
      </c>
      <c r="E34" s="6"/>
      <c r="F34" s="6"/>
      <c r="G34" s="6"/>
      <c r="H34" s="6"/>
      <c r="I34" s="6"/>
      <c r="J34" s="6"/>
      <c r="K34" s="6"/>
      <c r="L34" s="6"/>
      <c r="M34" s="6"/>
      <c r="N34" s="4"/>
    </row>
    <row r="35" spans="1:14" hidden="1" outlineLevel="1" x14ac:dyDescent="0.4">
      <c r="A35" s="6"/>
      <c r="B35" s="6"/>
      <c r="C35" s="6" t="s">
        <v>44</v>
      </c>
      <c r="D35" s="6">
        <v>33</v>
      </c>
      <c r="E35" s="6"/>
      <c r="F35" s="6"/>
      <c r="G35" s="6"/>
      <c r="H35" s="6"/>
      <c r="I35" s="6"/>
      <c r="J35" s="6"/>
      <c r="K35" s="6"/>
      <c r="L35" s="6"/>
      <c r="M35" s="6"/>
      <c r="N35" s="4"/>
    </row>
    <row r="36" spans="1:14" hidden="1" outlineLevel="1" x14ac:dyDescent="0.4">
      <c r="A36" s="6"/>
      <c r="B36" s="6"/>
      <c r="C36" s="6" t="s">
        <v>45</v>
      </c>
      <c r="D36" s="6">
        <v>34</v>
      </c>
      <c r="E36" s="6"/>
      <c r="F36" s="6"/>
      <c r="G36" s="6"/>
      <c r="H36" s="6"/>
      <c r="I36" s="6"/>
      <c r="J36" s="6"/>
      <c r="K36" s="6"/>
      <c r="L36" s="6"/>
      <c r="M36" s="6"/>
      <c r="N36" s="4"/>
    </row>
    <row r="37" spans="1:14" hidden="1" outlineLevel="1" x14ac:dyDescent="0.4">
      <c r="A37" s="6"/>
      <c r="B37" s="6"/>
      <c r="C37" s="6" t="s">
        <v>46</v>
      </c>
      <c r="D37" s="6">
        <v>35</v>
      </c>
      <c r="E37" s="6"/>
      <c r="F37" s="6"/>
      <c r="G37" s="6"/>
      <c r="H37" s="6"/>
      <c r="I37" s="6"/>
      <c r="J37" s="6"/>
      <c r="K37" s="6"/>
      <c r="L37" s="6"/>
      <c r="M37" s="6"/>
      <c r="N37" s="4"/>
    </row>
    <row r="38" spans="1:14" hidden="1" outlineLevel="1" x14ac:dyDescent="0.4">
      <c r="A38" s="6"/>
      <c r="B38" s="6"/>
      <c r="C38" s="6" t="s">
        <v>47</v>
      </c>
      <c r="D38" s="6">
        <v>36</v>
      </c>
      <c r="E38" s="6"/>
      <c r="F38" s="6"/>
      <c r="G38" s="6"/>
      <c r="H38" s="6"/>
      <c r="I38" s="6"/>
      <c r="J38" s="6"/>
      <c r="K38" s="6"/>
      <c r="L38" s="6"/>
      <c r="M38" s="6"/>
      <c r="N38" s="4"/>
    </row>
    <row r="39" spans="1:14" hidden="1" outlineLevel="1" x14ac:dyDescent="0.4">
      <c r="A39" s="6"/>
      <c r="B39" s="6"/>
      <c r="C39" s="6" t="s">
        <v>48</v>
      </c>
      <c r="D39" s="6">
        <v>37</v>
      </c>
      <c r="E39" s="6"/>
      <c r="F39" s="6"/>
      <c r="G39" s="6"/>
      <c r="H39" s="6"/>
      <c r="I39" s="6"/>
      <c r="J39" s="6"/>
      <c r="K39" s="6"/>
      <c r="L39" s="6"/>
      <c r="M39" s="6"/>
      <c r="N39" s="4"/>
    </row>
    <row r="40" spans="1:14" hidden="1" outlineLevel="1" x14ac:dyDescent="0.4">
      <c r="A40" s="6"/>
      <c r="B40" s="6"/>
      <c r="C40" s="6" t="s">
        <v>49</v>
      </c>
      <c r="D40" s="6">
        <v>38</v>
      </c>
      <c r="E40" s="6"/>
      <c r="F40" s="6"/>
      <c r="G40" s="6"/>
      <c r="H40" s="6"/>
      <c r="I40" s="6"/>
      <c r="J40" s="6"/>
      <c r="K40" s="6"/>
      <c r="L40" s="6"/>
      <c r="M40" s="6"/>
      <c r="N40" s="4"/>
    </row>
    <row r="41" spans="1:14" hidden="1" outlineLevel="1" x14ac:dyDescent="0.4">
      <c r="A41" s="6"/>
      <c r="B41" s="6"/>
      <c r="C41" s="6" t="s">
        <v>50</v>
      </c>
      <c r="D41" s="6">
        <v>39</v>
      </c>
      <c r="E41" s="6"/>
      <c r="F41" s="6"/>
      <c r="G41" s="6"/>
      <c r="H41" s="6"/>
      <c r="I41" s="6"/>
      <c r="J41" s="6"/>
      <c r="K41" s="6"/>
      <c r="L41" s="6"/>
      <c r="M41" s="6"/>
      <c r="N41" s="4"/>
    </row>
    <row r="42" spans="1:14" hidden="1" outlineLevel="1" x14ac:dyDescent="0.4">
      <c r="A42" s="6"/>
      <c r="B42" s="6"/>
      <c r="C42" s="6" t="s">
        <v>51</v>
      </c>
      <c r="D42" s="6">
        <v>40</v>
      </c>
      <c r="E42" s="6"/>
      <c r="F42" s="6"/>
      <c r="G42" s="6"/>
      <c r="H42" s="6"/>
      <c r="I42" s="6"/>
      <c r="J42" s="6"/>
      <c r="K42" s="6"/>
      <c r="L42" s="6"/>
      <c r="M42" s="6"/>
      <c r="N42" s="4"/>
    </row>
    <row r="43" spans="1:14" hidden="1" outlineLevel="1" x14ac:dyDescent="0.4">
      <c r="A43" s="6"/>
      <c r="B43" s="6"/>
      <c r="C43" s="6" t="s">
        <v>52</v>
      </c>
      <c r="D43" s="6">
        <v>41</v>
      </c>
      <c r="E43" s="6"/>
      <c r="F43" s="6"/>
      <c r="G43" s="6"/>
      <c r="H43" s="6"/>
      <c r="I43" s="6"/>
      <c r="J43" s="6"/>
      <c r="K43" s="6"/>
      <c r="L43" s="6"/>
      <c r="M43" s="6"/>
      <c r="N43" s="4"/>
    </row>
    <row r="44" spans="1:14" hidden="1" outlineLevel="1" x14ac:dyDescent="0.4">
      <c r="A44" s="6"/>
      <c r="B44" s="6"/>
      <c r="C44" s="6" t="s">
        <v>53</v>
      </c>
      <c r="D44" s="6">
        <v>42</v>
      </c>
      <c r="E44" s="6"/>
      <c r="F44" s="6"/>
      <c r="G44" s="6"/>
      <c r="H44" s="6"/>
      <c r="I44" s="6"/>
      <c r="J44" s="6"/>
      <c r="K44" s="6"/>
      <c r="L44" s="6"/>
      <c r="M44" s="6"/>
      <c r="N44" s="4"/>
    </row>
    <row r="45" spans="1:14" hidden="1" outlineLevel="1" x14ac:dyDescent="0.4">
      <c r="A45" s="6"/>
      <c r="B45" s="6"/>
      <c r="C45" s="6" t="s">
        <v>54</v>
      </c>
      <c r="D45" s="6">
        <v>43</v>
      </c>
      <c r="E45" s="6"/>
      <c r="F45" s="6"/>
      <c r="G45" s="6"/>
      <c r="H45" s="6"/>
      <c r="I45" s="6"/>
      <c r="J45" s="6"/>
      <c r="K45" s="6"/>
      <c r="L45" s="6"/>
      <c r="M45" s="6"/>
      <c r="N45" s="4"/>
    </row>
    <row r="46" spans="1:14" hidden="1" outlineLevel="1" x14ac:dyDescent="0.4">
      <c r="A46" s="6"/>
      <c r="B46" s="6"/>
      <c r="C46" s="6" t="s">
        <v>55</v>
      </c>
      <c r="D46" s="6">
        <v>44</v>
      </c>
      <c r="E46" s="6"/>
      <c r="F46" s="6"/>
      <c r="G46" s="6"/>
      <c r="H46" s="6"/>
      <c r="I46" s="6"/>
      <c r="J46" s="6"/>
      <c r="K46" s="6"/>
      <c r="L46" s="6"/>
      <c r="M46" s="6"/>
      <c r="N46" s="4"/>
    </row>
    <row r="47" spans="1:14" hidden="1" outlineLevel="1" x14ac:dyDescent="0.4">
      <c r="A47" s="6"/>
      <c r="B47" s="6"/>
      <c r="C47" s="6" t="s">
        <v>56</v>
      </c>
      <c r="D47" s="6">
        <v>45</v>
      </c>
      <c r="E47" s="6"/>
      <c r="F47" s="6"/>
      <c r="G47" s="6"/>
      <c r="H47" s="6"/>
      <c r="I47" s="6"/>
      <c r="J47" s="6"/>
      <c r="K47" s="6"/>
      <c r="L47" s="6"/>
      <c r="M47" s="6"/>
      <c r="N47" s="4"/>
    </row>
    <row r="48" spans="1:14" hidden="1" outlineLevel="1" x14ac:dyDescent="0.4">
      <c r="A48" s="6"/>
      <c r="B48" s="6"/>
      <c r="C48" s="6" t="s">
        <v>57</v>
      </c>
      <c r="D48" s="6">
        <v>46</v>
      </c>
      <c r="E48" s="6"/>
      <c r="F48" s="6"/>
      <c r="G48" s="6"/>
      <c r="H48" s="6"/>
      <c r="I48" s="6"/>
      <c r="J48" s="6"/>
      <c r="K48" s="6"/>
      <c r="L48" s="6"/>
      <c r="M48" s="6"/>
      <c r="N48" s="4"/>
    </row>
    <row r="49" spans="1:14" hidden="1" outlineLevel="1" x14ac:dyDescent="0.4">
      <c r="A49" s="6"/>
      <c r="B49" s="6"/>
      <c r="C49" s="6" t="s">
        <v>58</v>
      </c>
      <c r="D49" s="6">
        <v>47</v>
      </c>
      <c r="E49" s="6"/>
      <c r="F49" s="6"/>
      <c r="G49" s="6"/>
      <c r="H49" s="6"/>
      <c r="I49" s="6"/>
      <c r="J49" s="6"/>
      <c r="K49" s="6"/>
      <c r="L49" s="6"/>
      <c r="M49" s="6"/>
      <c r="N49" s="4"/>
    </row>
    <row r="50" spans="1:14" hidden="1" outlineLevel="1" x14ac:dyDescent="0.4">
      <c r="A50" s="9"/>
      <c r="B50" s="9"/>
      <c r="C50" s="6" t="s">
        <v>401</v>
      </c>
      <c r="D50" s="6">
        <v>50</v>
      </c>
      <c r="E50" s="9"/>
      <c r="F50" s="9"/>
      <c r="G50" s="9"/>
      <c r="H50" s="9"/>
      <c r="I50" s="9"/>
      <c r="J50" s="9"/>
      <c r="K50" s="9"/>
      <c r="L50" s="9"/>
      <c r="M50" s="9"/>
      <c r="N50" s="5"/>
    </row>
    <row r="51" spans="1:14" collapsed="1" x14ac:dyDescent="0.4"/>
    <row r="52" spans="1:14" x14ac:dyDescent="0.4">
      <c r="A52" s="275" t="s">
        <v>337</v>
      </c>
      <c r="B52" s="275"/>
      <c r="C52" s="275"/>
      <c r="D52" s="275"/>
      <c r="E52" s="275"/>
      <c r="F52" s="275"/>
    </row>
  </sheetData>
  <sheetProtection sheet="1" objects="1" scenarios="1"/>
  <mergeCells count="1">
    <mergeCell ref="A52:F5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説明</vt:lpstr>
      <vt:lpstr>入力</vt:lpstr>
      <vt:lpstr>①申込書（写真の添付必要）</vt:lpstr>
      <vt:lpstr>②実務経歴書</vt:lpstr>
      <vt:lpstr>③経験論述</vt:lpstr>
      <vt:lpstr>データシート</vt:lpstr>
      <vt:lpstr>'①申込書（写真の添付必要）'!Print_Area</vt:lpstr>
      <vt:lpstr>②実務経歴書!Print_Area</vt:lpstr>
      <vt:lpstr>③経験論述!Print_Area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XPS</cp:lastModifiedBy>
  <cp:lastPrinted>2025-03-17T03:27:17Z</cp:lastPrinted>
  <dcterms:created xsi:type="dcterms:W3CDTF">2025-02-28T06:07:36Z</dcterms:created>
  <dcterms:modified xsi:type="dcterms:W3CDTF">2026-03-23T01:19:59Z</dcterms:modified>
</cp:coreProperties>
</file>